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A8F3934E-BC8C-417D-ACF2-04AF5CE91C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lysis" sheetId="1" r:id="rId1"/>
    <sheet name="Sheet1" sheetId="2" r:id="rId2"/>
  </sheets>
  <definedNames>
    <definedName name="RankList">Analysis!#REF!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3" i="1"/>
  <c r="E13" i="1"/>
  <c r="C13" i="1"/>
</calcChain>
</file>

<file path=xl/sharedStrings.xml><?xml version="1.0" encoding="utf-8"?>
<sst xmlns="http://schemas.openxmlformats.org/spreadsheetml/2006/main" count="72" uniqueCount="31">
  <si>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</si>
  <si>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</si>
  <si>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</si>
  <si>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</si>
  <si>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</si>
  <si>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</si>
  <si>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</si>
  <si>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</si>
  <si>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</si>
  <si>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</si>
  <si>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</si>
  <si>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</si>
  <si>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</si>
  <si>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</si>
  <si>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</si>
  <si>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</si>
  <si>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</si>
  <si>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</si>
  <si>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</si>
  <si>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</si>
  <si>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</si>
  <si>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</si>
  <si>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</si>
  <si>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</si>
  <si>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</si>
  <si>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</si>
  <si>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</si>
  <si>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t>Total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</si>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</sst>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#,##0_ ;\-#,##0\ "/>
    <numFmt numFmtId="166" formatCode="[$$-45C]#,##0_ ;\-[$$-45C]#,##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1" applyFill="1"/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166" fontId="13" fillId="0" borderId="2" xfId="2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65" fontId="17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" fillId="4" borderId="0" xfId="0" applyFont="1" applyFill="1"/>
    <xf numFmtId="14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  <xf numFmtId="0" fontId="21" fillId="0" borderId="0" xfId="1" applyFont="1" applyAlignment="1" applyProtection="1">
      <alignment horizontal="left" vertical="center"/>
      <protection locked="0"/>
    </xf>
    <xf numFmtId="0" fontId="0" fillId="0" borderId="6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3" xfId="0" applyNumberFormat="1" applyBorder="1"/>
    <xf numFmtId="0" fontId="0" fillId="0" borderId="14" xfId="0" applyBorder="1"/>
  </cellXfs>
  <cellStyles count="3">
    <cellStyle name="Comma" xfId="2" builtinId="3"/>
    <cellStyle name="Hyperlink" xfId="1" builtinId="8"/>
    <cellStyle name="Normal" xfId="0" builtinId="0"/>
  </cellStyles>
  <dxfs count="32"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 xr9:uid="{00000000-0011-0000-FFFF-FFFF00000000}">
      <tableStyleElement type="wholeTable" dxfId="31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619127</xdr:colOff>
      <xdr:row>0</xdr:row>
      <xdr:rowOff>15875</xdr:rowOff>
    </xdr:from>
    <xdr:to>
      <xdr:col>10</xdr:col>
      <xdr:colOff>88900</xdr:colOff>
      <xdr:row>1</xdr:row>
      <xdr:rowOff>162151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15" y="15875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G13" totalsRowCount="1" headerRowDxfId="30" dataDxfId="29" tableBorderDxfId="28">
  <autoFilter ref="B3:G12" xr:uid="{00000000-0009-0000-0100-000001000000}"/>
  <tableColumns count="6">
    <tableColumn id="1" xr3:uid="{00000000-0010-0000-0000-000001000000}" name="CUSTOMER" totalsRowLabel="Total" dataDxfId="27" totalsRowDxfId="26"/>
    <tableColumn id="2" xr3:uid="{00000000-0010-0000-0000-000002000000}" name="REGION" totalsRowFunction="count" dataDxfId="25" totalsRowDxfId="24"/>
    <tableColumn id="3" xr3:uid="{00000000-0010-0000-0000-000003000000}" name="ORDER DATE" totalsRowFunction="average" dataDxfId="23" totalsRowDxfId="22"/>
    <tableColumn id="4" xr3:uid="{00000000-0010-0000-0000-000004000000}" name="SALES" totalsRowFunction="sum" dataDxfId="21" totalsRowDxfId="20" dataCellStyle="Comma"/>
    <tableColumn id="5" xr3:uid="{00000000-0010-0000-0000-000005000000}" name="MONTH" dataDxfId="19" totalsRowDxfId="18"/>
    <tableColumn id="6" xr3:uid="{00000000-0010-0000-0000-000006000000}" name="YEAR" dataDxfId="17" totalsRow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EF98E1-9538-464C-B877-4D7F9318DA1F}" name="SalesTable" displayName="SalesTable" ref="A1:F11" totalsRowCount="1" headerRowDxfId="6" headerRowBorderDxfId="14" tableBorderDxfId="15" totalsRowBorderDxfId="13">
  <autoFilter ref="A1:F10" xr:uid="{D1EF98E1-9538-464C-B877-4D7F9318DA1F}"/>
  <tableColumns count="6">
    <tableColumn id="1" xr3:uid="{12C2AA75-35CE-4696-B0EF-D2B1B3A99E91}" name="CUSTOMER" dataDxfId="12" totalsRowDxfId="0"/>
    <tableColumn id="2" xr3:uid="{C3A1BC41-89C6-451D-AA55-3F3AF950AF7F}" name="REGION" dataDxfId="11" totalsRowDxfId="1"/>
    <tableColumn id="3" xr3:uid="{5676F31E-4976-4CEF-BBDE-F758B4595E23}" name="ORDER DATE" dataDxfId="10" totalsRowDxfId="2"/>
    <tableColumn id="4" xr3:uid="{1071847C-3036-4CD4-A391-A33C206F0798}" name="SALES" totalsRowFunction="custom" dataDxfId="9" totalsRowDxfId="3">
      <totalsRowFormula>SUM(SalesTable[SALES])</totalsRowFormula>
    </tableColumn>
    <tableColumn id="5" xr3:uid="{0CA8E9B7-8E27-40B9-8336-B1C2212CE8EF}" name="MONTH" dataDxfId="8" totalsRowDxfId="4"/>
    <tableColumn id="6" xr3:uid="{6F919A27-7840-4313-865E-46F16EBED040}" name="YEAR" dataDxfId="7" totalsRow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blog/" TargetMode="External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26"/>
  <sheetViews>
    <sheetView showGridLines="0" tabSelected="1" zoomScale="120" zoomScaleNormal="120" workbookViewId="0">
      <selection sqref="A1:F1"/>
    </sheetView>
  </sheetViews>
  <sheetFormatPr defaultColWidth="0" defaultRowHeight="14.4" zeroHeight="1"/>
  <cols>
    <col min="1" max="1" width="1.5546875" style="14" customWidth="1"/>
    <col min="2" max="2" width="18.33203125" style="14" customWidth="1"/>
    <col min="3" max="3" width="15.5546875" style="14" customWidth="1"/>
    <col min="4" max="4" width="13" style="14" customWidth="1"/>
    <col min="5" max="5" width="12.44140625" style="14" customWidth="1"/>
    <col min="6" max="6" width="10.44140625" style="14" customWidth="1"/>
    <col min="7" max="7" width="9.33203125" style="14" bestFit="1" customWidth="1"/>
    <col min="8" max="8" width="13.109375" style="14" customWidth="1"/>
    <col min="9" max="9" width="16.33203125" style="14" customWidth="1"/>
    <col min="10" max="10" width="7" style="14" customWidth="1"/>
    <col min="11" max="11" width="11.33203125" style="14" customWidth="1"/>
    <col min="12" max="12" width="6" hidden="1" customWidth="1"/>
    <col min="13" max="14" width="0" hidden="1" customWidth="1"/>
    <col min="15" max="16384" width="9.109375" hidden="1"/>
  </cols>
  <sheetData>
    <row r="1" spans="1:19" ht="21">
      <c r="A1" s="41" t="s">
        <v>30</v>
      </c>
      <c r="B1" s="41"/>
      <c r="C1" s="41"/>
      <c r="D1" s="41"/>
      <c r="E1" s="41"/>
      <c r="F1" s="41"/>
      <c r="G1"/>
      <c r="H1"/>
      <c r="I1"/>
      <c r="J1" s="5"/>
      <c r="K1"/>
    </row>
    <row r="2" spans="1:19" ht="21" customHeight="1">
      <c r="A2" s="4"/>
      <c r="B2"/>
      <c r="C2"/>
      <c r="D2"/>
      <c r="E2"/>
      <c r="F2"/>
      <c r="G2"/>
      <c r="H2"/>
      <c r="I2"/>
      <c r="J2" s="6"/>
      <c r="K2"/>
    </row>
    <row r="3" spans="1:19" ht="31.8" thickBot="1">
      <c r="A3"/>
      <c r="B3" s="29" t="s">
        <v>10</v>
      </c>
      <c r="C3" s="26" t="s">
        <v>25</v>
      </c>
      <c r="D3" s="27" t="s">
        <v>2</v>
      </c>
      <c r="E3" s="28" t="s">
        <v>3</v>
      </c>
      <c r="F3" s="26" t="s">
        <v>11</v>
      </c>
      <c r="G3" s="26" t="s">
        <v>24</v>
      </c>
      <c r="H3"/>
      <c r="I3"/>
      <c r="J3"/>
      <c r="K3"/>
    </row>
    <row r="4" spans="1:19" s="7" customFormat="1" ht="18.600000000000001" thickTop="1">
      <c r="B4" s="30" t="s">
        <v>12</v>
      </c>
      <c r="C4" s="20" t="s">
        <v>20</v>
      </c>
      <c r="D4" s="21">
        <v>41742</v>
      </c>
      <c r="E4" s="22">
        <v>55815</v>
      </c>
      <c r="F4" s="20" t="s">
        <v>6</v>
      </c>
      <c r="G4" s="20">
        <v>2014</v>
      </c>
    </row>
    <row r="5" spans="1:19" s="7" customFormat="1" ht="18">
      <c r="B5" s="31" t="s">
        <v>13</v>
      </c>
      <c r="C5" s="23" t="s">
        <v>21</v>
      </c>
      <c r="D5" s="24">
        <v>41994</v>
      </c>
      <c r="E5" s="25">
        <v>94908</v>
      </c>
      <c r="F5" s="23" t="s">
        <v>26</v>
      </c>
      <c r="G5" s="23">
        <v>2014</v>
      </c>
    </row>
    <row r="6" spans="1:19" s="7" customFormat="1" ht="18">
      <c r="B6" s="31" t="s">
        <v>14</v>
      </c>
      <c r="C6" s="23" t="s">
        <v>22</v>
      </c>
      <c r="D6" s="24">
        <v>41685</v>
      </c>
      <c r="E6" s="25">
        <v>57088</v>
      </c>
      <c r="F6" s="23" t="s">
        <v>5</v>
      </c>
      <c r="G6" s="23">
        <v>2014</v>
      </c>
    </row>
    <row r="7" spans="1:19" s="7" customFormat="1" ht="18">
      <c r="B7" s="31" t="s">
        <v>15</v>
      </c>
      <c r="C7" s="23" t="s">
        <v>23</v>
      </c>
      <c r="D7" s="24">
        <v>41773</v>
      </c>
      <c r="E7" s="25">
        <v>56539</v>
      </c>
      <c r="F7" s="23" t="s">
        <v>7</v>
      </c>
      <c r="G7" s="23">
        <v>2014</v>
      </c>
    </row>
    <row r="8" spans="1:19" s="7" customFormat="1" ht="18">
      <c r="B8" s="31" t="s">
        <v>16</v>
      </c>
      <c r="C8" s="23" t="s">
        <v>20</v>
      </c>
      <c r="D8" s="24">
        <v>42183</v>
      </c>
      <c r="E8" s="25">
        <v>63116</v>
      </c>
      <c r="F8" s="23" t="s">
        <v>8</v>
      </c>
      <c r="G8" s="23">
        <v>2015</v>
      </c>
    </row>
    <row r="9" spans="1:19" s="7" customFormat="1" ht="18">
      <c r="B9" s="31" t="s">
        <v>17</v>
      </c>
      <c r="C9" s="23" t="s">
        <v>21</v>
      </c>
      <c r="D9" s="24">
        <v>42019</v>
      </c>
      <c r="E9" s="25">
        <v>38281</v>
      </c>
      <c r="F9" s="23" t="s">
        <v>4</v>
      </c>
      <c r="G9" s="23">
        <v>2015</v>
      </c>
    </row>
    <row r="10" spans="1:19" s="7" customFormat="1" ht="18">
      <c r="B10" s="31" t="s">
        <v>18</v>
      </c>
      <c r="C10" s="23" t="s">
        <v>22</v>
      </c>
      <c r="D10" s="24">
        <v>42238</v>
      </c>
      <c r="E10" s="25">
        <v>57650</v>
      </c>
      <c r="F10" s="23" t="s">
        <v>9</v>
      </c>
      <c r="G10" s="23">
        <v>2015</v>
      </c>
      <c r="H10"/>
      <c r="I10"/>
      <c r="J10"/>
      <c r="K10"/>
      <c r="L10"/>
      <c r="M10"/>
      <c r="N10"/>
      <c r="O10"/>
      <c r="P10"/>
      <c r="Q10"/>
      <c r="R10"/>
      <c r="S10"/>
    </row>
    <row r="11" spans="1:19" s="7" customFormat="1" ht="18">
      <c r="B11" s="31" t="s">
        <v>19</v>
      </c>
      <c r="C11" s="23" t="s">
        <v>23</v>
      </c>
      <c r="D11" s="24">
        <v>42369</v>
      </c>
      <c r="E11" s="25">
        <v>90967</v>
      </c>
      <c r="F11" s="23" t="s">
        <v>26</v>
      </c>
      <c r="G11" s="23">
        <v>2015</v>
      </c>
      <c r="H11"/>
      <c r="I11"/>
      <c r="J11"/>
      <c r="K11"/>
      <c r="L11"/>
      <c r="M11"/>
      <c r="N11"/>
      <c r="O11"/>
      <c r="P11"/>
      <c r="Q11"/>
      <c r="R11"/>
      <c r="S11"/>
    </row>
    <row r="12" spans="1:19" s="7" customFormat="1" ht="18">
      <c r="A12"/>
      <c r="B12" s="31" t="s">
        <v>19</v>
      </c>
      <c r="C12" s="23" t="s">
        <v>23</v>
      </c>
      <c r="D12" s="24">
        <v>42369</v>
      </c>
      <c r="E12" s="25">
        <v>90967</v>
      </c>
      <c r="F12" s="23" t="s">
        <v>26</v>
      </c>
      <c r="G12" s="23">
        <v>2015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s="7" customFormat="1" ht="18">
      <c r="A13"/>
      <c r="B13" s="32" t="s">
        <v>27</v>
      </c>
      <c r="C13" s="33">
        <f>SUBTOTAL(103,Table1[REGION])</f>
        <v>9</v>
      </c>
      <c r="D13" s="35">
        <f>SUBTOTAL(101,Table1[ORDER DATE])</f>
        <v>42041.333333333336</v>
      </c>
      <c r="E13" s="36">
        <f>SUBTOTAL(109,Table1[SALES])</f>
        <v>605331</v>
      </c>
      <c r="F13" s="33"/>
      <c r="G13" s="33"/>
      <c r="H13"/>
      <c r="I13"/>
      <c r="J13"/>
      <c r="K13"/>
      <c r="L13"/>
      <c r="M13"/>
      <c r="N13"/>
      <c r="O13"/>
      <c r="P13"/>
      <c r="Q13"/>
      <c r="R13"/>
      <c r="S13"/>
    </row>
    <row r="14" spans="1:19" s="7" customFormat="1" ht="18">
      <c r="A14"/>
      <c r="B14" s="8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s="7" customFormat="1" ht="18">
      <c r="A15"/>
      <c r="C15" s="13"/>
      <c r="D15" s="13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s="7" customFormat="1" ht="18">
      <c r="A16"/>
      <c r="C16" s="13"/>
      <c r="D16" s="1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3" s="7" customFormat="1" ht="18">
      <c r="A17" s="3"/>
      <c r="B17" s="13"/>
      <c r="C17" s="13"/>
      <c r="D17" s="13"/>
      <c r="E17"/>
      <c r="F17"/>
      <c r="G17"/>
      <c r="H17"/>
      <c r="I17"/>
      <c r="J17"/>
      <c r="K17"/>
      <c r="L17"/>
      <c r="M17"/>
    </row>
    <row r="18" spans="1:13" s="7" customFormat="1" ht="18">
      <c r="A18" s="3"/>
      <c r="B18" s="13"/>
      <c r="C18" s="13"/>
      <c r="D18" s="13"/>
      <c r="E18"/>
      <c r="F18"/>
      <c r="G18"/>
      <c r="H18"/>
      <c r="I18"/>
      <c r="J18"/>
      <c r="K18"/>
      <c r="L18"/>
      <c r="M18"/>
    </row>
    <row r="19" spans="1:13" ht="18.75" customHeight="1">
      <c r="A19" s="3"/>
      <c r="B19"/>
      <c r="C19"/>
      <c r="D19"/>
      <c r="E19"/>
      <c r="F19"/>
      <c r="G19"/>
      <c r="H19"/>
      <c r="I19"/>
      <c r="J19"/>
      <c r="K19"/>
    </row>
    <row r="20" spans="1:13">
      <c r="A20"/>
      <c r="B20"/>
      <c r="C20"/>
      <c r="D20"/>
      <c r="E20"/>
      <c r="F20"/>
      <c r="G20"/>
      <c r="H20"/>
      <c r="I20"/>
      <c r="J20"/>
      <c r="K20"/>
    </row>
    <row r="21" spans="1:13" ht="18">
      <c r="A21"/>
      <c r="B21" s="8"/>
      <c r="C21" s="9"/>
      <c r="D21" s="10"/>
      <c r="E21" s="11"/>
      <c r="F21" s="7"/>
      <c r="G21" s="12"/>
      <c r="H21"/>
      <c r="I21"/>
      <c r="J21"/>
      <c r="K21"/>
    </row>
    <row r="22" spans="1:13">
      <c r="A22" s="38" t="s">
        <v>28</v>
      </c>
      <c r="B22" s="37"/>
      <c r="D22" s="40" t="s">
        <v>0</v>
      </c>
      <c r="E22" s="40"/>
      <c r="F22" s="34"/>
      <c r="G22" s="34"/>
      <c r="H22" s="39" t="s">
        <v>29</v>
      </c>
      <c r="I22" s="18" t="s">
        <v>1</v>
      </c>
      <c r="J22" s="18"/>
      <c r="K22" s="18"/>
      <c r="L22" s="2"/>
    </row>
    <row r="23" spans="1:13" hidden="1">
      <c r="B23" s="19"/>
      <c r="E23" s="15"/>
      <c r="F23" s="16"/>
      <c r="G23" s="17"/>
      <c r="L23" s="1"/>
    </row>
    <row r="24" spans="1:13" hidden="1">
      <c r="L24" s="1"/>
    </row>
    <row r="25" spans="1:13" hidden="1">
      <c r="L25" s="1"/>
    </row>
    <row r="26" spans="1:13" hidden="1">
      <c r="L26" s="1"/>
    </row>
  </sheetData>
  <mergeCells count="2">
    <mergeCell ref="D22:E22"/>
    <mergeCell ref="A1:F1"/>
  </mergeCells>
  <phoneticPr fontId="22" type="noConversion"/>
  <hyperlinks>
    <hyperlink ref="D22" r:id="rId1" xr:uid="{00000000-0004-0000-0000-000000000000}"/>
    <hyperlink ref="I22" r:id="rId2" xr:uid="{00000000-0004-0000-0000-000001000000}"/>
    <hyperlink ref="A1" r:id="rId3" xr:uid="{ED327F67-B1F6-4C97-9FF0-FF3D11B6E2F6}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99C4-9036-4D93-9904-0962EE7FD17A}">
  <dimension ref="A1:F11"/>
  <sheetViews>
    <sheetView showGridLines="0" workbookViewId="0"/>
  </sheetViews>
  <sheetFormatPr defaultRowHeight="14.4"/>
  <cols>
    <col min="1" max="1" width="15.21875" bestFit="1" customWidth="1"/>
    <col min="2" max="2" width="9.44140625" customWidth="1"/>
    <col min="3" max="3" width="13.5546875" customWidth="1"/>
    <col min="5" max="5" width="9.5546875" customWidth="1"/>
  </cols>
  <sheetData>
    <row r="1" spans="1:6">
      <c r="A1" s="46" t="s">
        <v>10</v>
      </c>
      <c r="B1" s="47" t="s">
        <v>25</v>
      </c>
      <c r="C1" s="47" t="s">
        <v>2</v>
      </c>
      <c r="D1" s="47" t="s">
        <v>3</v>
      </c>
      <c r="E1" s="47" t="s">
        <v>11</v>
      </c>
      <c r="F1" s="48" t="s">
        <v>24</v>
      </c>
    </row>
    <row r="2" spans="1:6">
      <c r="A2" s="44" t="s">
        <v>12</v>
      </c>
      <c r="B2" s="42" t="s">
        <v>20</v>
      </c>
      <c r="C2" s="43">
        <v>41742</v>
      </c>
      <c r="D2" s="42">
        <v>55815</v>
      </c>
      <c r="E2" s="42" t="s">
        <v>6</v>
      </c>
      <c r="F2" s="45">
        <v>2014</v>
      </c>
    </row>
    <row r="3" spans="1:6">
      <c r="A3" s="44" t="s">
        <v>13</v>
      </c>
      <c r="B3" s="42" t="s">
        <v>21</v>
      </c>
      <c r="C3" s="43">
        <v>41994</v>
      </c>
      <c r="D3" s="42">
        <v>94908</v>
      </c>
      <c r="E3" s="42" t="s">
        <v>26</v>
      </c>
      <c r="F3" s="45">
        <v>2014</v>
      </c>
    </row>
    <row r="4" spans="1:6">
      <c r="A4" s="44" t="s">
        <v>14</v>
      </c>
      <c r="B4" s="42" t="s">
        <v>22</v>
      </c>
      <c r="C4" s="43">
        <v>41685</v>
      </c>
      <c r="D4" s="42">
        <v>57088</v>
      </c>
      <c r="E4" s="42" t="s">
        <v>5</v>
      </c>
      <c r="F4" s="45">
        <v>2014</v>
      </c>
    </row>
    <row r="5" spans="1:6">
      <c r="A5" s="44" t="s">
        <v>15</v>
      </c>
      <c r="B5" s="42" t="s">
        <v>23</v>
      </c>
      <c r="C5" s="43">
        <v>41773</v>
      </c>
      <c r="D5" s="42">
        <v>56539</v>
      </c>
      <c r="E5" s="42" t="s">
        <v>7</v>
      </c>
      <c r="F5" s="45">
        <v>2014</v>
      </c>
    </row>
    <row r="6" spans="1:6">
      <c r="A6" s="44" t="s">
        <v>16</v>
      </c>
      <c r="B6" s="42" t="s">
        <v>20</v>
      </c>
      <c r="C6" s="43">
        <v>42183</v>
      </c>
      <c r="D6" s="42">
        <v>63116</v>
      </c>
      <c r="E6" s="42" t="s">
        <v>8</v>
      </c>
      <c r="F6" s="45">
        <v>2015</v>
      </c>
    </row>
    <row r="7" spans="1:6">
      <c r="A7" s="44" t="s">
        <v>17</v>
      </c>
      <c r="B7" s="42" t="s">
        <v>21</v>
      </c>
      <c r="C7" s="43">
        <v>42019</v>
      </c>
      <c r="D7" s="42">
        <v>38281</v>
      </c>
      <c r="E7" s="42" t="s">
        <v>4</v>
      </c>
      <c r="F7" s="45">
        <v>2015</v>
      </c>
    </row>
    <row r="8" spans="1:6">
      <c r="A8" s="44" t="s">
        <v>18</v>
      </c>
      <c r="B8" s="42" t="s">
        <v>22</v>
      </c>
      <c r="C8" s="43">
        <v>42238</v>
      </c>
      <c r="D8" s="42">
        <v>57650</v>
      </c>
      <c r="E8" s="42" t="s">
        <v>9</v>
      </c>
      <c r="F8" s="45">
        <v>2015</v>
      </c>
    </row>
    <row r="9" spans="1:6">
      <c r="A9" s="44" t="s">
        <v>19</v>
      </c>
      <c r="B9" s="42" t="s">
        <v>23</v>
      </c>
      <c r="C9" s="43">
        <v>42369</v>
      </c>
      <c r="D9" s="42">
        <v>90967</v>
      </c>
      <c r="E9" s="42" t="s">
        <v>26</v>
      </c>
      <c r="F9" s="45">
        <v>2015</v>
      </c>
    </row>
    <row r="10" spans="1:6">
      <c r="A10" s="49" t="s">
        <v>19</v>
      </c>
      <c r="B10" s="50" t="s">
        <v>23</v>
      </c>
      <c r="C10" s="51">
        <v>42369</v>
      </c>
      <c r="D10" s="50">
        <v>90967</v>
      </c>
      <c r="E10" s="50" t="s">
        <v>26</v>
      </c>
      <c r="F10" s="52">
        <v>2015</v>
      </c>
    </row>
    <row r="11" spans="1:6">
      <c r="A11" s="49"/>
      <c r="B11" s="50"/>
      <c r="C11" s="51"/>
      <c r="D11" s="50">
        <f>SUM(SalesTable[SALES])</f>
        <v>605331</v>
      </c>
      <c r="E11" s="50"/>
      <c r="F11" s="5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Sheet1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 Ladha</cp:lastModifiedBy>
  <dcterms:created xsi:type="dcterms:W3CDTF">2013-11-22T07:24:35Z</dcterms:created>
  <dcterms:modified xsi:type="dcterms:W3CDTF">2025-07-10T17:44:13Z</dcterms:modified>
</cp:coreProperties>
</file>