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Charts\"/>
    </mc:Choice>
  </mc:AlternateContent>
  <xr:revisionPtr revIDLastSave="0" documentId="13_ncr:1_{69063236-5770-4B8E-9976-4ADA3731067B}" xr6:coauthVersionLast="40" xr6:coauthVersionMax="40" xr10:uidLastSave="{00000000-0000-0000-0000-000000000000}"/>
  <bookViews>
    <workbookView xWindow="0" yWindow="0" windowWidth="21570" windowHeight="8310" xr2:uid="{00000000-000D-0000-FFFF-FFFF00000000}"/>
  </bookViews>
  <sheets>
    <sheet name="Learn Excel" sheetId="4" r:id="rId1"/>
    <sheet name="Campaign Sales Funnel" sheetId="1" r:id="rId2"/>
    <sheet name="scratch" sheetId="3" state="hidden" r:id="rId3"/>
  </sheets>
  <externalReferences>
    <externalReference r:id="rId4"/>
  </externalReferences>
  <definedNames>
    <definedName name="ColumnTitle1">[1]!Expense[[#Headers],[Date]]</definedName>
    <definedName name="Mileage_Total">[1]!Expense[[#Totals],[Mileage]]</definedName>
    <definedName name="Reimbursement_Total">[1]!Expense[[#Totals],[Reimbursement]]</definedName>
    <definedName name="TitleRegion1..E7">'Campaign Sales Funnel'!$B$3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3" l="1"/>
  <c r="Y14" i="3"/>
  <c r="Y15" i="3"/>
  <c r="Y16" i="3"/>
  <c r="F16" i="3"/>
  <c r="E16" i="3"/>
  <c r="F15" i="3"/>
  <c r="E15" i="3"/>
  <c r="F14" i="3"/>
  <c r="E14" i="3"/>
  <c r="E13" i="3"/>
  <c r="V13" i="3"/>
  <c r="Q15" i="3"/>
  <c r="Q14" i="3"/>
  <c r="Q13" i="3"/>
  <c r="L16" i="3"/>
  <c r="G16" i="3"/>
  <c r="J16" i="3"/>
  <c r="L15" i="3"/>
  <c r="L14" i="3"/>
  <c r="L13" i="3"/>
  <c r="G15" i="3"/>
  <c r="G14" i="3"/>
  <c r="G13" i="3"/>
  <c r="P15" i="3"/>
  <c r="O15" i="3"/>
  <c r="K15" i="3"/>
  <c r="J15" i="3"/>
  <c r="U13" i="3"/>
  <c r="T13" i="3"/>
  <c r="P14" i="3"/>
  <c r="O14" i="3"/>
  <c r="P13" i="3"/>
  <c r="O13" i="3"/>
  <c r="K14" i="3"/>
  <c r="K13" i="3"/>
  <c r="J14" i="3"/>
  <c r="J13" i="3"/>
  <c r="AA12" i="3"/>
  <c r="AD9" i="3"/>
  <c r="K16" i="3"/>
  <c r="K17" i="3"/>
  <c r="AE12" i="3"/>
  <c r="AG12" i="3"/>
  <c r="AD13" i="3"/>
  <c r="AD12" i="3"/>
  <c r="AE13" i="3"/>
  <c r="AE14" i="3"/>
  <c r="AD15" i="3"/>
  <c r="AE15" i="3"/>
  <c r="AD14" i="3"/>
  <c r="AE11" i="3"/>
  <c r="AD16" i="3"/>
  <c r="AE16" i="3"/>
  <c r="AJ16" i="3"/>
  <c r="AJ15" i="3"/>
  <c r="AI15" i="3"/>
  <c r="AH14" i="3"/>
  <c r="AI14" i="3"/>
  <c r="AG13" i="3"/>
  <c r="AH13" i="3"/>
  <c r="C7" i="3"/>
  <c r="M11" i="3"/>
  <c r="M15" i="3"/>
  <c r="W11" i="3"/>
  <c r="W13" i="3"/>
  <c r="R11" i="3"/>
  <c r="R14" i="3"/>
  <c r="H11" i="3"/>
  <c r="H15" i="3"/>
  <c r="M17" i="3"/>
  <c r="AD11" i="3"/>
  <c r="R15" i="3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<sst xmlns="http://schemas.openxmlformats.org/spreadsheetml/2006/main" count="56" uniqueCount="35">
  <si>
    <t>Identified</t>
  </si>
  <si>
    <t>Contacted</t>
  </si>
  <si>
    <t>Discussion</t>
  </si>
  <si>
    <t>Won</t>
  </si>
  <si>
    <t>y</t>
  </si>
  <si>
    <t>*** This sheet to remain hidden ***</t>
  </si>
  <si>
    <t>Stage</t>
  </si>
  <si>
    <t>STAGE</t>
  </si>
  <si>
    <t>PROSPECTS</t>
  </si>
  <si>
    <t>LOST</t>
  </si>
  <si>
    <t>UNQUALIFIED</t>
  </si>
  <si>
    <t>CAMPAIGN</t>
  </si>
  <si>
    <t>Sales Funnel</t>
  </si>
  <si>
    <t>IDENTIFIED</t>
  </si>
  <si>
    <t>CONTACTED</t>
  </si>
  <si>
    <t>DISCUSSION</t>
  </si>
  <si>
    <t>WON</t>
  </si>
  <si>
    <t>Percentages Series &amp; Labels</t>
  </si>
  <si>
    <t>Average Y:</t>
  </si>
  <si>
    <t>x</t>
  </si>
  <si>
    <t>Rim</t>
  </si>
  <si>
    <t>Won Dot</t>
  </si>
  <si>
    <t>Stage Totals &amp; Labels</t>
  </si>
  <si>
    <t>Offsets</t>
  </si>
  <si>
    <t>Label</t>
  </si>
  <si>
    <t>Lost Totals &amp; Labels</t>
  </si>
  <si>
    <t>Unqualified Total &amp; Label</t>
  </si>
  <si>
    <t>Value</t>
  </si>
  <si>
    <t>Edges</t>
  </si>
  <si>
    <t>TIP: Enter your figures in the cells above to update the sales funnel chart.</t>
  </si>
  <si>
    <t>Sales funnel chart showing sales stages and corresponding data is in this cell.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</si>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</sst>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1"/>
      <name val="Arial"/>
      <family val="2"/>
    </font>
    <font>
      <b/>
      <sz val="15"/>
      <color rgb="FF00B050"/>
      <name val="Century Gothic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Century Gothic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</borders>
  <cellStyleXfs count="20">
    <xf numFmtId="0" fontId="0" fillId="0" borderId="0"/>
    <xf numFmtId="0" fontId="2" fillId="0" borderId="0" applyNumberFormat="0" applyFont="0" applyFill="0" applyBorder="0" applyProtection="0">
      <alignment horizontal="center"/>
    </xf>
    <xf numFmtId="0" fontId="5" fillId="0" borderId="0" applyNumberFormat="0" applyFill="0" applyBorder="0" applyProtection="0"/>
    <xf numFmtId="0" fontId="6" fillId="0" borderId="0" applyNumberFormat="0" applyFill="0" applyBorder="0" applyProtection="0">
      <alignment vertical="top"/>
    </xf>
    <xf numFmtId="0" fontId="7" fillId="3" borderId="1"/>
    <xf numFmtId="0" fontId="4" fillId="4" borderId="0" applyNumberFormat="0" applyFon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29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7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3" fillId="14" borderId="3" xfId="1" applyFont="1" applyFill="1" applyBorder="1" applyAlignment="1">
      <alignment horizontal="center" vertical="center"/>
    </xf>
    <xf numFmtId="0" fontId="3" fillId="15" borderId="0" xfId="1" applyFont="1" applyFill="1" applyBorder="1" applyAlignment="1">
      <alignment horizontal="center" vertical="center"/>
    </xf>
    <xf numFmtId="0" fontId="3" fillId="14" borderId="11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2" applyAlignment="1">
      <alignment horizontal="left"/>
    </xf>
    <xf numFmtId="0" fontId="6" fillId="0" borderId="10" xfId="3" applyBorder="1" applyAlignment="1">
      <alignment horizontal="left" vertical="top"/>
    </xf>
    <xf numFmtId="0" fontId="10" fillId="0" borderId="0" xfId="18" applyFont="1" applyFill="1" applyAlignment="1">
      <alignment horizontal="left"/>
    </xf>
    <xf numFmtId="0" fontId="11" fillId="0" borderId="0" xfId="18" applyFont="1">
      <alignment wrapText="1"/>
    </xf>
    <xf numFmtId="0" fontId="13" fillId="0" borderId="0" xfId="19" applyFont="1" applyFill="1" applyAlignment="1">
      <alignment horizontal="left"/>
    </xf>
    <xf numFmtId="0" fontId="13" fillId="0" borderId="0" xfId="19" applyFont="1" applyFill="1" applyAlignment="1">
      <alignment horizontal="left"/>
    </xf>
  </cellXfs>
  <cellStyles count="20">
    <cellStyle name="Center" xfId="1" xr:uid="{00000000-0005-0000-0000-000000000000}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Heading 1" xfId="2" builtinId="16" customBuiltin="1"/>
    <cellStyle name="Heading 2" xfId="3" builtinId="17" customBuiltin="1"/>
    <cellStyle name="Hyperlink 2" xfId="19" xr:uid="{8F138DC0-3CE9-4BC9-8677-FD18ACA38974}"/>
    <cellStyle name="Input Contacted" xfId="7" xr:uid="{00000000-0005-0000-0000-000007000000}"/>
    <cellStyle name="Input Discussion" xfId="8" xr:uid="{00000000-0005-0000-0000-000008000000}"/>
    <cellStyle name="Input Header" xfId="4" xr:uid="{00000000-0005-0000-0000-000009000000}"/>
    <cellStyle name="Input Identified" xfId="6" xr:uid="{00000000-0005-0000-0000-00000A000000}"/>
    <cellStyle name="Input Won" xfId="9" xr:uid="{00000000-0005-0000-0000-00000B000000}"/>
    <cellStyle name="No Input Contacted" xfId="10" xr:uid="{00000000-0005-0000-0000-00000C000000}"/>
    <cellStyle name="No Input Discussion" xfId="12" xr:uid="{00000000-0005-0000-0000-00000D000000}"/>
    <cellStyle name="No Input Won" xfId="11" xr:uid="{00000000-0005-0000-0000-00000E000000}"/>
    <cellStyle name="Normal" xfId="0" builtinId="0" customBuiltin="1"/>
    <cellStyle name="Normal 2" xfId="18" xr:uid="{6BF9BEE6-D9B9-445E-BB91-205C71012F84}"/>
    <cellStyle name="Percent" xfId="17" builtinId="5" customBuiltin="1"/>
    <cellStyle name="Zebra" xfId="5" xr:uid="{00000000-0005-0000-0000-000011000000}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scratch!$AJ$11:$AJ$16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scratch!$AI$11:$AI$16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scratch!$AH$11:$AH$16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scratch!$AG$11:$AG$17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scratch!$AD$11:$AD$16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scratch!$Y$11:$Y$16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scratch!$AD$11:$AD$16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scratch!$Y$11:$Y$16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scratch!$AE$11:$AE$16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Lost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2C02B8C-D5EB-43D3-978E-5D085FF532F2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0DC345-D8B9-4B65-9191-0BC2FF89202C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505FF6-074F-4AD3-B392-5006C23DCA3A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scratch!$R$13:$R$15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scratch!$O$13:$O$15</c15:f>
                <c15:dlblRangeCache>
                  <c:ptCount val="3"/>
                  <c:pt idx="0">
                    <c:v>LOST 20</c:v>
                  </c:pt>
                  <c:pt idx="1">
                    <c:v>LOST 15</c:v>
                  </c:pt>
                  <c:pt idx="2">
                    <c:v>LOST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Uqualified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EB4D3AB-FD4B-4343-B6EE-B9AD4E63E9FE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scratch!$W$13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scratch!$T$13</c15:f>
                <c15:dlblRangeCache>
                  <c:ptCount val="1"/>
                  <c:pt idx="0">
                    <c:v>UNQUALIFIED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Won Dot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17A624C-49FE-46AF-9E9D-4EFD6C50388F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scratch!$M$17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Percentages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66268A8-D1E0-4914-9096-29FDE6EFD293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39F125-0A98-4F76-90FD-61E88607E7E8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A1DAD9-E1F8-490C-ACB6-DAB95BCF3AFB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22D11F-2B77-4A92-BC85-1EAC0949C1EA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scratch!$H$13:$H$16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Stage Totals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5F325AB-B19F-4894-A358-03D3FBAB6F43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824307-FBD3-4A45-82AA-CB518F9C4001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3D463F-8CEA-44D7-ADD0-43D340DCCF78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8EAD92-5F0C-4BEC-A37C-E4BEDA1E2A7B}" type="CELLRANGE">
                      <a:rPr lang="en-PH"/>
                      <a:pPr/>
                      <a:t>[CELLRANGE]</a:t>
                    </a:fld>
                    <a:endParaRPr lang="en-P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scratch!$M$13:$M$16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scratch!$J$13:$J$16</c15:f>
                <c15:dlblRangeCache>
                  <c:ptCount val="4"/>
                  <c:pt idx="0">
                    <c:v>IDENTIFIED 250</c:v>
                  </c:pt>
                  <c:pt idx="1">
                    <c:v>CONTACTED 150</c:v>
                  </c:pt>
                  <c:pt idx="2">
                    <c:v>DISCUSSION 100</c:v>
                  </c:pt>
                  <c:pt idx="3">
                    <c:v>WON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15</xdr:col>
      <xdr:colOff>609600</xdr:colOff>
      <xdr:row>14</xdr:row>
      <xdr:rowOff>85724</xdr:rowOff>
    </xdr:to>
    <xdr:graphicFrame macro="">
      <xdr:nvGraphicFramePr>
        <xdr:cNvPr id="3" name="Sales Funnel" descr="Sales funnel chart showing sales stages and corresponding da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5</xdr:col>
      <xdr:colOff>19050</xdr:colOff>
      <xdr:row>10</xdr:row>
      <xdr:rowOff>200025</xdr:rowOff>
    </xdr:to>
    <xdr:grpSp>
      <xdr:nvGrpSpPr>
        <xdr:cNvPr id="6" name="Tip" descr="Enter your figures in the cells above to update the sales funnel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594101"/>
          <a:ext cx="4089399" cy="631824"/>
          <a:chOff x="323851" y="3762376"/>
          <a:chExt cx="3609974" cy="457200"/>
        </a:xfrm>
      </xdr:grpSpPr>
      <xdr:sp macro="" textlink="">
        <xdr:nvSpPr>
          <xdr:cNvPr id="2" name="Rectangle 1" descr="Brackets surrounding tip text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Rectangle 3" descr="Tip tex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 descr="Tip text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1">
                <a:solidFill>
                  <a:schemeClr val="accent4">
                    <a:lumMod val="50000"/>
                  </a:schemeClr>
                </a:solidFill>
              </a:rPr>
              <a:t>TIP</a:t>
            </a:r>
            <a:r>
              <a:rPr lang="en-US" sz="1100">
                <a:solidFill>
                  <a:schemeClr val="accent4">
                    <a:lumMod val="50000"/>
                  </a:schemeClr>
                </a:solidFill>
              </a:rPr>
              <a:t>: Enter your figures in the cells above to update the sales funnel chart.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01B90-E708-4150-914B-11191CCC6712}">
  <dimension ref="A1:K5"/>
  <sheetViews>
    <sheetView tabSelected="1" workbookViewId="0">
      <selection activeCell="B9" sqref="B9"/>
    </sheetView>
  </sheetViews>
  <sheetFormatPr defaultRowHeight="14" x14ac:dyDescent="0.3"/>
  <cols>
    <col min="1" max="16384" width="8.6640625" style="26"/>
  </cols>
  <sheetData>
    <row r="1" spans="1:11" ht="19.5" x14ac:dyDescent="0.4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9.5" x14ac:dyDescent="0.4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x14ac:dyDescent="0.4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x14ac:dyDescent="0.4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x14ac:dyDescent="0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3F2403E8-C219-4785-8C36-C70B383DC44B}"/>
    <hyperlink ref="A3:K3" r:id="rId2" display="Blog Tutorials: Formulas, Pivot Tables, Charts, Macros, VBA, Power Query, Power Pivot, Analysis " xr:uid="{64CEEBEE-6938-428C-B82D-E25C5EFCF75B}"/>
    <hyperlink ref="A4:K4" r:id="rId3" display="Excel Podcast Interviewing the Excel Experts " xr:uid="{A3B96C83-97A3-4E47-90D5-04E5004CE9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P14"/>
  <sheetViews>
    <sheetView showGridLines="0" zoomScaleNormal="100" workbookViewId="0"/>
  </sheetViews>
  <sheetFormatPr defaultRowHeight="18.75" customHeight="1" x14ac:dyDescent="0.25"/>
  <cols>
    <col min="1" max="1" width="4.25" customWidth="1"/>
    <col min="2" max="2" width="14.58203125" customWidth="1"/>
    <col min="3" max="3" width="13.58203125" customWidth="1"/>
    <col min="4" max="4" width="8.5" customWidth="1"/>
    <col min="5" max="5" width="16.75" customWidth="1"/>
    <col min="6" max="6" width="13.58203125" customWidth="1"/>
  </cols>
  <sheetData>
    <row r="1" spans="2:16" ht="104.25" customHeight="1" x14ac:dyDescent="0.85">
      <c r="B1" s="23" t="s">
        <v>11</v>
      </c>
      <c r="C1" s="23"/>
      <c r="D1" s="23"/>
      <c r="E1" s="23"/>
      <c r="F1" s="22" t="s">
        <v>30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25">
      <c r="B2" s="24" t="s">
        <v>12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25">
      <c r="B3" s="9" t="s">
        <v>7</v>
      </c>
      <c r="C3" s="16" t="s">
        <v>8</v>
      </c>
      <c r="D3" s="16" t="s">
        <v>9</v>
      </c>
      <c r="E3" s="16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25">
      <c r="B4" s="12" t="s">
        <v>0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25">
      <c r="B5" s="10" t="s">
        <v>1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25">
      <c r="B6" s="13" t="s">
        <v>2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25">
      <c r="B7" s="11" t="s">
        <v>3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25">
      <c r="B9" s="20" t="s">
        <v>29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25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25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25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25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25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Create a sales funnel chart in this Sales Pipeline worksheet. Enter details in cells B4 through E7. The chart is automatically updated in cell F1" sqref="A1" xr:uid="{00000000-0002-0000-0000-000000000000}"/>
    <dataValidation allowBlank="1" showInputMessage="1" showErrorMessage="1" prompt="Title of this worksheet is in this cell" sqref="B1:E1" xr:uid="{00000000-0002-0000-0000-000001000000}"/>
    <dataValidation allowBlank="1" showInputMessage="1" showErrorMessage="1" prompt="Subtitle of this worksheet is in this cell. Customize sales stages and enter details in cells below to update sales funnel chart at right" sqref="B2:E2" xr:uid="{00000000-0002-0000-0000-000002000000}"/>
    <dataValidation allowBlank="1" showInputMessage="1" showErrorMessage="1" prompt="Customize or enter new stages in this column under this heading" sqref="B3" xr:uid="{00000000-0002-0000-0000-000003000000}"/>
    <dataValidation allowBlank="1" showInputMessage="1" showErrorMessage="1" prompt="Enter sales Prospects in this column under this heading" sqref="C3" xr:uid="{00000000-0002-0000-0000-000004000000}"/>
    <dataValidation allowBlank="1" showInputMessage="1" showErrorMessage="1" prompt="Enter Lost sales deals in this column under this heading" sqref="D3" xr:uid="{00000000-0002-0000-0000-000005000000}"/>
    <dataValidation allowBlank="1" showInputMessage="1" showErrorMessage="1" prompt="Enter Unqualified sales in this column under this heading" sqref="E3" xr:uid="{00000000-0002-0000-0000-000006000000}"/>
  </dataValidations>
  <printOptions horizontalCentered="1" verticalCentered="1"/>
  <pageMargins left="0.45" right="0.45" top="0.75" bottom="0.75" header="0.3" footer="0.3"/>
  <pageSetup scale="73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7"/>
  <sheetViews>
    <sheetView workbookViewId="0">
      <selection activeCell="A2" sqref="A2"/>
    </sheetView>
  </sheetViews>
  <sheetFormatPr defaultRowHeight="13.5" x14ac:dyDescent="0.25"/>
  <cols>
    <col min="2" max="2" width="11.25" customWidth="1"/>
    <col min="5" max="5" width="17.75" customWidth="1"/>
    <col min="6" max="6" width="9" customWidth="1"/>
    <col min="9" max="9" width="6.25" customWidth="1"/>
    <col min="10" max="10" width="17.75" customWidth="1"/>
    <col min="11" max="11" width="9" customWidth="1"/>
    <col min="12" max="13" width="9.25" customWidth="1"/>
    <col min="14" max="14" width="6.25" customWidth="1"/>
    <col min="15" max="15" width="17.75" customWidth="1"/>
    <col min="16" max="16" width="9.25" customWidth="1"/>
    <col min="17" max="17" width="9" customWidth="1"/>
    <col min="19" max="19" width="6.25" customWidth="1"/>
    <col min="20" max="20" width="17.75" customWidth="1"/>
    <col min="21" max="22" width="9" customWidth="1"/>
    <col min="28" max="28" width="10.25" customWidth="1"/>
    <col min="29" max="29" width="16.33203125" customWidth="1"/>
  </cols>
  <sheetData>
    <row r="1" spans="1:36" x14ac:dyDescent="0.25">
      <c r="A1" t="s">
        <v>5</v>
      </c>
    </row>
    <row r="7" spans="1:36" x14ac:dyDescent="0.25">
      <c r="B7" t="s">
        <v>18</v>
      </c>
      <c r="C7">
        <f>AVERAGE(AD13:AE13)</f>
        <v>183</v>
      </c>
    </row>
    <row r="9" spans="1:36" x14ac:dyDescent="0.25">
      <c r="AD9">
        <f>AA12/2+8+50</f>
        <v>183</v>
      </c>
    </row>
    <row r="10" spans="1:36" x14ac:dyDescent="0.25">
      <c r="E10" s="14" t="s">
        <v>17</v>
      </c>
      <c r="F10" s="14"/>
      <c r="G10" s="14"/>
      <c r="H10" s="14"/>
      <c r="J10" s="14" t="s">
        <v>22</v>
      </c>
      <c r="K10" s="14"/>
      <c r="L10" s="14"/>
      <c r="M10" s="14"/>
      <c r="O10" s="14" t="s">
        <v>25</v>
      </c>
      <c r="P10" s="14"/>
      <c r="Q10" s="14"/>
      <c r="R10" s="14"/>
      <c r="T10" s="14" t="s">
        <v>26</v>
      </c>
      <c r="U10" s="14"/>
      <c r="V10" s="14"/>
      <c r="W10" s="14"/>
      <c r="Y10" s="14" t="s">
        <v>28</v>
      </c>
    </row>
    <row r="11" spans="1:36" x14ac:dyDescent="0.25">
      <c r="B11" t="s">
        <v>6</v>
      </c>
      <c r="C11" s="1" t="s">
        <v>19</v>
      </c>
      <c r="E11" t="s">
        <v>23</v>
      </c>
      <c r="G11" s="1">
        <v>0.45</v>
      </c>
      <c r="H11" s="1">
        <f>3.85%*C7</f>
        <v>7.0454999999999997</v>
      </c>
      <c r="J11" t="s">
        <v>23</v>
      </c>
      <c r="L11" s="1">
        <v>0.45</v>
      </c>
      <c r="M11" s="1">
        <f>-3.85%*C7</f>
        <v>-7.0454999999999997</v>
      </c>
      <c r="O11" t="s">
        <v>23</v>
      </c>
      <c r="Q11" s="1">
        <v>0.45</v>
      </c>
      <c r="R11" s="1">
        <f>-19.2%*C7</f>
        <v>-35.136000000000003</v>
      </c>
      <c r="T11" t="s">
        <v>23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25">
      <c r="B12" t="s">
        <v>20</v>
      </c>
      <c r="E12" s="1" t="s">
        <v>24</v>
      </c>
      <c r="F12" s="1" t="s">
        <v>27</v>
      </c>
      <c r="G12" s="1" t="s">
        <v>19</v>
      </c>
      <c r="H12" s="1" t="s">
        <v>4</v>
      </c>
      <c r="J12" s="1" t="s">
        <v>24</v>
      </c>
      <c r="K12" s="1" t="s">
        <v>27</v>
      </c>
      <c r="L12" s="1" t="s">
        <v>19</v>
      </c>
      <c r="M12" s="1" t="s">
        <v>4</v>
      </c>
      <c r="O12" s="1" t="s">
        <v>24</v>
      </c>
      <c r="P12" s="1" t="s">
        <v>27</v>
      </c>
      <c r="Q12" s="1" t="s">
        <v>19</v>
      </c>
      <c r="R12" s="1" t="s">
        <v>4</v>
      </c>
      <c r="T12" s="1" t="s">
        <v>24</v>
      </c>
      <c r="U12" s="1" t="s">
        <v>27</v>
      </c>
      <c r="V12" s="1" t="s">
        <v>19</v>
      </c>
      <c r="W12" s="1" t="s">
        <v>4</v>
      </c>
      <c r="Y12">
        <v>2</v>
      </c>
      <c r="AA12">
        <f>K13</f>
        <v>250</v>
      </c>
      <c r="AB12" t="s">
        <v>0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25">
      <c r="B13" t="s">
        <v>0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IDENTIFIED 250</v>
      </c>
      <c r="K13" s="15">
        <f>'Campaign Sales Funnel'!C4</f>
        <v>250</v>
      </c>
      <c r="L13" s="1">
        <f>$C13+L$11</f>
        <v>2.4500000000000002</v>
      </c>
      <c r="M13" s="1">
        <f>$C$7+$M$11</f>
        <v>175.9545</v>
      </c>
      <c r="O13" s="1" t="str">
        <f>"LOST " &amp; P13</f>
        <v>LOST 20</v>
      </c>
      <c r="P13" s="15">
        <f>'Campaign Sales Funnel'!D4</f>
        <v>20</v>
      </c>
      <c r="Q13" s="1">
        <f>$C13+Q$11</f>
        <v>2.4500000000000002</v>
      </c>
      <c r="R13" s="1">
        <f>$C$7+$R$11</f>
        <v>147.864</v>
      </c>
      <c r="T13" s="1" t="str">
        <f>"UNQUALIFIED "&amp;U13</f>
        <v>UNQUALIFIED 9</v>
      </c>
      <c r="U13" s="15">
        <f>'Campaign Sales Funnel'!E4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13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25">
      <c r="B14" t="s">
        <v>1</v>
      </c>
      <c r="C14">
        <v>3</v>
      </c>
      <c r="E14" s="2">
        <f>F14</f>
        <v>0.6</v>
      </c>
      <c r="F14" s="2">
        <f>'Campaign Sales Funnel'!C5/'Campaign Sales Funnel'!$C$4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CONTACTED 150</v>
      </c>
      <c r="K14" s="15">
        <f>'Campaign Sales Funnel'!C5</f>
        <v>150</v>
      </c>
      <c r="L14" s="1">
        <f>$C14+L$11</f>
        <v>3.45</v>
      </c>
      <c r="M14" s="1">
        <f>$C$7+$M$11</f>
        <v>175.9545</v>
      </c>
      <c r="O14" s="1" t="str">
        <f>"LOST " &amp; P14</f>
        <v>LOST 15</v>
      </c>
      <c r="P14" s="15">
        <f>'Campaign Sales Funnel'!D5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14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25">
      <c r="B15" t="s">
        <v>2</v>
      </c>
      <c r="C15">
        <v>4</v>
      </c>
      <c r="E15" s="2">
        <f>F15</f>
        <v>0.4</v>
      </c>
      <c r="F15" s="2">
        <f>'Campaign Sales Funnel'!C6/'Campaign Sales Funnel'!$C$4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DISCUSSION 100</v>
      </c>
      <c r="K15" s="15">
        <f>'Campaign Sales Funnel'!C6</f>
        <v>100</v>
      </c>
      <c r="L15" s="1">
        <f>$C15+L$11</f>
        <v>4.45</v>
      </c>
      <c r="M15" s="1">
        <f>$C$7+$M$11</f>
        <v>175.9545</v>
      </c>
      <c r="O15" s="1" t="str">
        <f>"LOST " &amp; P15</f>
        <v>LOST 35</v>
      </c>
      <c r="P15" s="15">
        <f>'Campaign Sales Funnel'!D6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15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25">
      <c r="B16" t="s">
        <v>3</v>
      </c>
      <c r="C16">
        <v>5</v>
      </c>
      <c r="E16" s="2">
        <f>F16</f>
        <v>0.06</v>
      </c>
      <c r="F16" s="2">
        <f>'Campaign Sales Funnel'!C7/'Campaign Sales Funnel'!$C$4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WON</v>
      </c>
      <c r="K16" s="15">
        <f>'Campaign Sales Funnel'!C7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16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25">
      <c r="B17" t="s">
        <v>21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Learn Excel</vt:lpstr>
      <vt:lpstr>Campaign Sales Funnel</vt:lpstr>
      <vt:lpstr>scratch</vt:lpstr>
      <vt:lpstr>TitleRegion1..E7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https://templates.office.com/</dc:creator>
  <cp:lastModifiedBy>https://templates.office.com/</cp:lastModifiedBy>
  <dcterms:created xsi:type="dcterms:W3CDTF">2017-12-20T12:16:51Z</dcterms:created>
  <dcterms:modified xsi:type="dcterms:W3CDTF">2019-02-06T07:49:58Z</dcterms:modified>
</cp:coreProperties>
</file>