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903A708D-5CAC-4DCC-AAB5-484BCB21AA26}" xr6:coauthVersionLast="47" xr6:coauthVersionMax="47" xr10:uidLastSave="{00000000-0000-0000-0000-000000000000}"/>
  <bookViews>
    <workbookView xWindow="-132" yWindow="-132" windowWidth="23304" windowHeight="12504" activeTab="1" xr2:uid="{42175176-D854-4354-A36D-868EC06411CA}"/>
  </bookViews>
  <sheets>
    <sheet name="Dashboard" sheetId="2" r:id="rId1"/>
    <sheet name="Sheet1" sheetId="1" r:id="rId2"/>
    <sheet name="Chart Data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" i="3" l="1"/>
  <c r="F4" i="3"/>
  <c r="F3" i="3"/>
  <c r="F2" i="3"/>
  <c r="L11" i="3"/>
  <c r="L10" i="3"/>
  <c r="L9" i="3"/>
  <c r="L8" i="3"/>
  <c r="L7" i="3"/>
  <c r="L6" i="3"/>
  <c r="L5" i="3"/>
  <c r="L3" i="3"/>
  <c r="I3" i="3"/>
  <c r="C8" i="3"/>
  <c r="C7" i="3"/>
  <c r="C6" i="3"/>
  <c r="C5" i="3"/>
  <c r="C4" i="3"/>
  <c r="C3" i="3"/>
  <c r="B13" i="3"/>
  <c r="B12" i="3"/>
  <c r="B11" i="3"/>
  <c r="B10" i="3"/>
  <c r="B9" i="3"/>
  <c r="B8" i="3"/>
  <c r="B7" i="3"/>
  <c r="B6" i="3"/>
  <c r="B5" i="3"/>
  <c r="B4" i="3"/>
  <c r="B3" i="3"/>
  <c r="L2" i="3"/>
  <c r="I2" i="3"/>
  <c r="J5" i="2"/>
  <c r="I17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C13" i="3" s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C12" i="3" s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C11" i="3" s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C10" i="3" s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C9" i="3" s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K17" i="1" l="1"/>
  <c r="A5" i="2"/>
  <c r="I4" i="3"/>
  <c r="L4" i="3"/>
  <c r="B2" i="3"/>
  <c r="G5" i="2" l="1"/>
  <c r="D5" i="2"/>
  <c r="C2" i="3"/>
</calcChain>
</file>

<file path=xl/sharedStrings.xml><?xml version="1.0" encoding="utf-8"?>
<sst xmlns="http://schemas.openxmlformats.org/spreadsheetml/2006/main" count="1016" uniqueCount="47">
  <si>
    <t>Order ID</t>
  </si>
  <si>
    <t>Order Date</t>
  </si>
  <si>
    <t>Region</t>
  </si>
  <si>
    <t>Sales Rep</t>
  </si>
  <si>
    <t>Product</t>
  </si>
  <si>
    <t>Category</t>
  </si>
  <si>
    <t>Units</t>
  </si>
  <si>
    <t>Unit Price</t>
  </si>
  <si>
    <t>Sales</t>
  </si>
  <si>
    <t>Cost</t>
  </si>
  <si>
    <t>Profit</t>
  </si>
  <si>
    <t>South</t>
  </si>
  <si>
    <t>Anita Roy</t>
  </si>
  <si>
    <t>Office Chair</t>
  </si>
  <si>
    <t>Furniture</t>
  </si>
  <si>
    <t>West</t>
  </si>
  <si>
    <t>Priya Sen</t>
  </si>
  <si>
    <t>Monitor 27in</t>
  </si>
  <si>
    <t>Electronics</t>
  </si>
  <si>
    <t>Desk Lamp</t>
  </si>
  <si>
    <t>Neha Bose</t>
  </si>
  <si>
    <t>Laptop Pro 15</t>
  </si>
  <si>
    <t>East</t>
  </si>
  <si>
    <t>Arjun Mitra</t>
  </si>
  <si>
    <t>Mechanical Keyboard</t>
  </si>
  <si>
    <t>Accessories</t>
  </si>
  <si>
    <t>Rahul Das</t>
  </si>
  <si>
    <t>Noise-Cancel Headphones</t>
  </si>
  <si>
    <t>Webcam HD</t>
  </si>
  <si>
    <t>Standing Desk</t>
  </si>
  <si>
    <t>Wireless Mouse</t>
  </si>
  <si>
    <t>North</t>
  </si>
  <si>
    <t>Vikram Ghosh</t>
  </si>
  <si>
    <t>north</t>
  </si>
  <si>
    <t>USB-C Hub</t>
  </si>
  <si>
    <t xml:space="preserve">South </t>
  </si>
  <si>
    <t>EAST</t>
  </si>
  <si>
    <t>west</t>
  </si>
  <si>
    <t>2025 Sales Performance Dashboard</t>
  </si>
  <si>
    <t>Revenue, profitability, product and market performance | 243 transactions</t>
  </si>
  <si>
    <t>TOTAL REVENUE</t>
  </si>
  <si>
    <t>TOTAL PROFIT</t>
  </si>
  <si>
    <t>PROFIT MARGIN</t>
  </si>
  <si>
    <t>UNITS SOLD</t>
  </si>
  <si>
    <t>Month</t>
  </si>
  <si>
    <t>Revenue</t>
  </si>
  <si>
    <t>Region summaries normalize capitalization and trailing spaces; source records remain unchanged.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</si>
</sst>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m\-yyyy"/>
    <numFmt numFmtId="165" formatCode="0.0%"/>
    <numFmt numFmtId="166" formatCode="&quot;$&quot;#,##0"/>
    <numFmt numFmtId="167" formatCode="mmm"/>
  </numFmts>
  <fonts count="12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color rgb="FF9C6500"/>
      <name val="Arial"/>
      <charset val="1"/>
    </font>
    <font>
      <sz val="11"/>
      <color theme="1"/>
      <name val="Aptos"/>
    </font>
    <font>
      <b/>
      <sz val="11"/>
      <color rgb="FFFFFFFF"/>
      <name val="Aptos Narrow"/>
      <family val="2"/>
      <scheme val="minor"/>
    </font>
    <font>
      <b/>
      <sz val="22"/>
      <color rgb="FFFFFFFF"/>
      <name val="Aptos Narrow"/>
      <family val="2"/>
      <scheme val="minor"/>
    </font>
    <font>
      <sz val="11"/>
      <color rgb="FF5B6573"/>
      <name val="Aptos Narrow"/>
      <family val="2"/>
      <scheme val="minor"/>
    </font>
    <font>
      <b/>
      <sz val="9"/>
      <color rgb="FF667085"/>
      <name val="Aptos Narrow"/>
      <family val="2"/>
      <scheme val="minor"/>
    </font>
    <font>
      <b/>
      <sz val="20"/>
      <color rgb="FF16324F"/>
      <name val="Aptos Narrow"/>
      <family val="2"/>
      <scheme val="minor"/>
    </font>
    <font>
      <b/>
      <sz val="20"/>
      <color rgb="FF15803D"/>
      <name val="Aptos Narrow"/>
      <family val="2"/>
      <scheme val="minor"/>
    </font>
    <font>
      <i/>
      <sz val="9"/>
      <color rgb="FF667085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16324F"/>
        <bgColor indexed="64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2" fillId="0" borderId="1" xfId="0" applyFont="1" applyBorder="1"/>
    <xf numFmtId="164" fontId="2" fillId="0" borderId="1" xfId="0" applyNumberFormat="1" applyFont="1" applyBorder="1"/>
    <xf numFmtId="3" fontId="2" fillId="0" borderId="1" xfId="0" applyNumberFormat="1" applyFont="1" applyBorder="1"/>
    <xf numFmtId="3" fontId="3" fillId="3" borderId="1" xfId="0" applyNumberFormat="1" applyFont="1" applyFill="1" applyBorder="1"/>
    <xf numFmtId="0" fontId="0" fillId="4" borderId="0" xfId="0" applyFill="1"/>
    <xf numFmtId="0" fontId="4" fillId="4" borderId="0" xfId="0" applyFont="1" applyFill="1"/>
    <xf numFmtId="0" fontId="0" fillId="0" borderId="0" xfId="0"/>
    <xf numFmtId="167" fontId="0" fillId="0" borderId="0" xfId="0" applyNumberFormat="1"/>
    <xf numFmtId="166" fontId="0" fillId="0" borderId="0" xfId="0" applyNumberFormat="1"/>
    <xf numFmtId="0" fontId="5" fillId="5" borderId="0" xfId="0" applyFont="1" applyFill="1"/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/>
    <xf numFmtId="0" fontId="0" fillId="4" borderId="0" xfId="0" applyFill="1"/>
    <xf numFmtId="0" fontId="7" fillId="4" borderId="0" xfId="0" applyFont="1" applyFill="1"/>
    <xf numFmtId="0" fontId="8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166" fontId="9" fillId="4" borderId="0" xfId="0" applyNumberFormat="1" applyFont="1" applyFill="1" applyAlignment="1">
      <alignment horizontal="center" vertical="center"/>
    </xf>
    <xf numFmtId="166" fontId="10" fillId="4" borderId="0" xfId="0" applyNumberFormat="1" applyFont="1" applyFill="1" applyAlignment="1">
      <alignment horizontal="center" vertical="center"/>
    </xf>
    <xf numFmtId="165" fontId="9" fillId="4" borderId="0" xfId="0" applyNumberFormat="1" applyFont="1" applyFill="1" applyAlignment="1">
      <alignment horizontal="center" vertical="center"/>
    </xf>
    <xf numFmtId="3" fontId="9" fillId="4" borderId="0" xfId="0" applyNumberFormat="1" applyFont="1" applyFill="1" applyAlignment="1">
      <alignment horizontal="center" vertical="center"/>
    </xf>
    <xf numFmtId="0" fontId="11" fillId="0" borderId="0" xfId="0" applyFont="1"/>
    <xf numFmtId="0" fontId="6" fillId="6" borderId="0" xfId="0" applyFont="1" applyFill="1" applyAlignment="1">
      <alignment vertical="center"/>
    </xf>
    <xf numFmtId="0" fontId="0" fillId="6" borderId="0" xfId="0" applyFill="1" applyAlignment="1">
      <alignment vertical="center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charset val="1"/>
        <scheme val="none"/>
      </font>
      <fill>
        <patternFill patternType="solid">
          <fgColor indexed="64"/>
          <bgColor rgb="FF1F4E7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164" formatCode="dd\-mmm\-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/>
        <i val="0"/>
        <color rgb="FF9C6500"/>
      </font>
      <fill>
        <patternFill patternType="solid">
          <fgColor indexed="64"/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Revenue and Profit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</c:f>
              <c:strCache>
                <c:ptCount val="1"/>
                <c:pt idx="0">
                  <c:v>Revenue</c:v>
                </c:pt>
              </c:strCache>
            </c:strRef>
          </c:tx>
          <c:spPr>
            <a:ln w="28575" cap="rnd">
              <a:solidFill>
                <a:srgbClr val="2563EB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'Chart Data'!$A$2:$A$13</c:f>
              <c:numCache>
                <c:formatCode>mmm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'Chart Data'!$B$2:$B$13</c:f>
              <c:numCache>
                <c:formatCode>"$"#,##0</c:formatCode>
                <c:ptCount val="12"/>
                <c:pt idx="0">
                  <c:v>21210</c:v>
                </c:pt>
                <c:pt idx="1">
                  <c:v>41030</c:v>
                </c:pt>
                <c:pt idx="2">
                  <c:v>47955</c:v>
                </c:pt>
                <c:pt idx="3">
                  <c:v>56450</c:v>
                </c:pt>
                <c:pt idx="4">
                  <c:v>28055</c:v>
                </c:pt>
                <c:pt idx="5">
                  <c:v>29380</c:v>
                </c:pt>
                <c:pt idx="6">
                  <c:v>37590</c:v>
                </c:pt>
                <c:pt idx="7">
                  <c:v>61565</c:v>
                </c:pt>
                <c:pt idx="8">
                  <c:v>32180</c:v>
                </c:pt>
                <c:pt idx="9">
                  <c:v>39000</c:v>
                </c:pt>
                <c:pt idx="10">
                  <c:v>58170</c:v>
                </c:pt>
                <c:pt idx="11">
                  <c:v>36760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17-4A93-8F17-EBAB6C97B174}"/>
            </c:ext>
          </c:extLst>
        </c:ser>
        <c:ser>
          <c:idx val="1"/>
          <c:order val="1"/>
          <c:tx>
            <c:strRef>
              <c:f>'Chart Data'!$C$1</c:f>
              <c:strCache>
                <c:ptCount val="1"/>
                <c:pt idx="0">
                  <c:v>Profit</c:v>
                </c:pt>
              </c:strCache>
            </c:strRef>
          </c:tx>
          <c:spPr>
            <a:ln w="28575" cap="rnd">
              <a:solidFill>
                <a:srgbClr val="16A34A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'Chart Data'!$A$2:$A$13</c:f>
              <c:numCache>
                <c:formatCode>mmm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'Chart Data'!$C$2:$C$13</c:f>
              <c:numCache>
                <c:formatCode>"$"#,##0</c:formatCode>
                <c:ptCount val="12"/>
                <c:pt idx="0">
                  <c:v>7369</c:v>
                </c:pt>
                <c:pt idx="1">
                  <c:v>13239</c:v>
                </c:pt>
                <c:pt idx="2">
                  <c:v>15139</c:v>
                </c:pt>
                <c:pt idx="3">
                  <c:v>18010</c:v>
                </c:pt>
                <c:pt idx="4">
                  <c:v>10446</c:v>
                </c:pt>
                <c:pt idx="5">
                  <c:v>10865</c:v>
                </c:pt>
                <c:pt idx="6">
                  <c:v>12470</c:v>
                </c:pt>
                <c:pt idx="7">
                  <c:v>19632</c:v>
                </c:pt>
                <c:pt idx="8">
                  <c:v>10486</c:v>
                </c:pt>
                <c:pt idx="9">
                  <c:v>11544</c:v>
                </c:pt>
                <c:pt idx="10">
                  <c:v>18592</c:v>
                </c:pt>
                <c:pt idx="11">
                  <c:v>12816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17-4A93-8F17-EBAB6C97B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7015088"/>
        <c:axId val="1539667376"/>
      </c:lineChart>
      <c:dateAx>
        <c:axId val="1147015088"/>
        <c:scaling>
          <c:orientation val="minMax"/>
        </c:scaling>
        <c:delete val="0"/>
        <c:axPos val="b"/>
        <c:numFmt formatCode="m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9667376"/>
        <c:crosses val="autoZero"/>
        <c:auto val="0"/>
        <c:lblOffset val="100"/>
        <c:baseTimeUnit val="months"/>
      </c:dateAx>
      <c:valAx>
        <c:axId val="1539667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7015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'Chart Data'!$F$1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2563EB"/>
            </a:solidFill>
            <a:ln>
              <a:noFill/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Data'!$E$2:$E$5</c:f>
              <c:strCache>
                <c:ptCount val="4"/>
                <c:pt idx="0">
                  <c:v>East</c:v>
                </c:pt>
                <c:pt idx="1">
                  <c:v>North</c:v>
                </c:pt>
                <c:pt idx="2">
                  <c:v>South</c:v>
                </c:pt>
                <c:pt idx="3">
                  <c:v>West</c:v>
                </c:pt>
              </c:strCache>
            </c:strRef>
          </c:cat>
          <c:val>
            <c:numRef>
              <c:f>'Chart Data'!$F$2:$F$5</c:f>
              <c:numCache>
                <c:formatCode>"$"#,##0</c:formatCode>
                <c:ptCount val="4"/>
                <c:pt idx="0">
                  <c:v>152205</c:v>
                </c:pt>
                <c:pt idx="1">
                  <c:v>122280</c:v>
                </c:pt>
                <c:pt idx="2">
                  <c:v>96420</c:v>
                </c:pt>
                <c:pt idx="3">
                  <c:v>118440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CA-470F-8549-D4CF008B2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6904656"/>
        <c:axId val="1539734576"/>
      </c:barChart>
      <c:catAx>
        <c:axId val="138690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9734576"/>
        <c:crosses val="autoZero"/>
        <c:auto val="1"/>
        <c:lblAlgn val="ctr"/>
        <c:lblOffset val="100"/>
        <c:noMultiLvlLbl val="0"/>
      </c:catAx>
      <c:valAx>
        <c:axId val="1539734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6904656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7 Products by Revenue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Data'!$L$1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16324F"/>
            </a:solidFill>
            <a:ln>
              <a:noFill/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Data'!$K$2:$K$8</c:f>
              <c:strCache>
                <c:ptCount val="7"/>
                <c:pt idx="0">
                  <c:v>Laptop Pro 15</c:v>
                </c:pt>
                <c:pt idx="1">
                  <c:v>Standing Desk</c:v>
                </c:pt>
                <c:pt idx="2">
                  <c:v>Office Chair</c:v>
                </c:pt>
                <c:pt idx="3">
                  <c:v>Noise-Cancel Headphones</c:v>
                </c:pt>
                <c:pt idx="4">
                  <c:v>Monitor 27in</c:v>
                </c:pt>
                <c:pt idx="5">
                  <c:v>Mechanical Keyboard</c:v>
                </c:pt>
                <c:pt idx="6">
                  <c:v>Webcam HD</c:v>
                </c:pt>
              </c:strCache>
            </c:strRef>
          </c:cat>
          <c:val>
            <c:numRef>
              <c:f>'Chart Data'!$L$2:$L$8</c:f>
              <c:numCache>
                <c:formatCode>"$"#,##0</c:formatCode>
                <c:ptCount val="7"/>
                <c:pt idx="0">
                  <c:v>200400</c:v>
                </c:pt>
                <c:pt idx="1">
                  <c:v>148720</c:v>
                </c:pt>
                <c:pt idx="2">
                  <c:v>40820</c:v>
                </c:pt>
                <c:pt idx="3">
                  <c:v>34380</c:v>
                </c:pt>
                <c:pt idx="4">
                  <c:v>24420</c:v>
                </c:pt>
                <c:pt idx="5">
                  <c:v>15770</c:v>
                </c:pt>
                <c:pt idx="6">
                  <c:v>9800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5D-4546-B587-649A806E29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86973328"/>
        <c:axId val="1539801776"/>
      </c:barChart>
      <c:catAx>
        <c:axId val="13869733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9801776"/>
        <c:crosses val="autoZero"/>
        <c:auto val="1"/>
        <c:lblAlgn val="ctr"/>
        <c:lblOffset val="100"/>
        <c:noMultiLvlLbl val="0"/>
      </c:catAx>
      <c:valAx>
        <c:axId val="1539801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6973328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 by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'Chart Data'!$I$1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0F766E"/>
            </a:solidFill>
            <a:ln>
              <a:noFill/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Data'!$H$2:$H$4</c:f>
              <c:strCache>
                <c:ptCount val="3"/>
                <c:pt idx="0">
                  <c:v>Accessories</c:v>
                </c:pt>
                <c:pt idx="1">
                  <c:v>Electronics</c:v>
                </c:pt>
                <c:pt idx="2">
                  <c:v>Furniture</c:v>
                </c:pt>
              </c:strCache>
            </c:strRef>
          </c:cat>
          <c:val>
            <c:numRef>
              <c:f>'Chart Data'!$I$2:$I$4</c:f>
              <c:numCache>
                <c:formatCode>"$"#,##0</c:formatCode>
                <c:ptCount val="3"/>
                <c:pt idx="0">
                  <c:v>26605</c:v>
                </c:pt>
                <c:pt idx="1">
                  <c:v>269000</c:v>
                </c:pt>
                <c:pt idx="2">
                  <c:v>193740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2E-4ECE-A383-3EFB9F9CA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8492464"/>
        <c:axId val="1539673616"/>
      </c:barChart>
      <c:catAx>
        <c:axId val="1388492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9673616"/>
        <c:crosses val="autoZero"/>
        <c:auto val="1"/>
        <c:lblAlgn val="ctr"/>
        <c:lblOffset val="100"/>
        <c:noMultiLvlLbl val="0"/>
      </c:catAx>
      <c:valAx>
        <c:axId val="153967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8492464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114300</xdr:rowOff>
    </xdr:from>
    <xdr:to>
      <xdr:col>7</xdr:col>
      <xdr:colOff>97790</xdr:colOff>
      <xdr:row>25</xdr:row>
      <xdr:rowOff>17780</xdr:rowOff>
    </xdr:to>
    <xdr:graphicFrame macro="">
      <xdr:nvGraphicFramePr>
        <xdr:cNvPr id="6" name="Monthly Revenue and Profit">
          <a:extLst>
            <a:ext uri="{FF2B5EF4-FFF2-40B4-BE49-F238E27FC236}">
              <a16:creationId xmlns:a16="http://schemas.microsoft.com/office/drawing/2014/main" id="{78FC0F1B-B044-7F46-851B-00F5CB04C0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480060</xdr:colOff>
      <xdr:row>7</xdr:row>
      <xdr:rowOff>114300</xdr:rowOff>
    </xdr:from>
    <xdr:to>
      <xdr:col>12</xdr:col>
      <xdr:colOff>782320</xdr:colOff>
      <xdr:row>25</xdr:row>
      <xdr:rowOff>17780</xdr:rowOff>
    </xdr:to>
    <xdr:graphicFrame macro="">
      <xdr:nvGraphicFramePr>
        <xdr:cNvPr id="7" name="Revenue by Region">
          <a:extLst>
            <a:ext uri="{FF2B5EF4-FFF2-40B4-BE49-F238E27FC236}">
              <a16:creationId xmlns:a16="http://schemas.microsoft.com/office/drawing/2014/main" id="{0C6DC128-F3E8-052F-EE6E-E2B120C5E8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26</xdr:row>
      <xdr:rowOff>152400</xdr:rowOff>
    </xdr:from>
    <xdr:to>
      <xdr:col>7</xdr:col>
      <xdr:colOff>97790</xdr:colOff>
      <xdr:row>47</xdr:row>
      <xdr:rowOff>121920</xdr:rowOff>
    </xdr:to>
    <xdr:graphicFrame macro="">
      <xdr:nvGraphicFramePr>
        <xdr:cNvPr id="8" name="Top Products by Revenue">
          <a:extLst>
            <a:ext uri="{FF2B5EF4-FFF2-40B4-BE49-F238E27FC236}">
              <a16:creationId xmlns:a16="http://schemas.microsoft.com/office/drawing/2014/main" id="{983B66EA-0B91-93CE-8A9E-17D11D7AD5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480060</xdr:colOff>
      <xdr:row>26</xdr:row>
      <xdr:rowOff>152400</xdr:rowOff>
    </xdr:from>
    <xdr:to>
      <xdr:col>12</xdr:col>
      <xdr:colOff>782320</xdr:colOff>
      <xdr:row>47</xdr:row>
      <xdr:rowOff>121920</xdr:rowOff>
    </xdr:to>
    <xdr:graphicFrame macro="">
      <xdr:nvGraphicFramePr>
        <xdr:cNvPr id="9" name="Revenue by Category">
          <a:extLst>
            <a:ext uri="{FF2B5EF4-FFF2-40B4-BE49-F238E27FC236}">
              <a16:creationId xmlns:a16="http://schemas.microsoft.com/office/drawing/2014/main" id="{82FFC2DD-F685-88F3-3E71-BE7EBA8F22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1D45B43-B440-4723-8619-6BE57EABB64E}" name="Table1" displayName="Table1" ref="A1:K244" totalsRowShown="0" headerRowDxfId="0" dataDxfId="1" tableBorderDxfId="13">
  <autoFilter ref="A1:K244" xr:uid="{71D45B43-B440-4723-8619-6BE57EABB64E}"/>
  <tableColumns count="11">
    <tableColumn id="1" xr3:uid="{CA6483EB-8396-4C24-B41D-79291AECD8CB}" name="Order ID" dataDxfId="12"/>
    <tableColumn id="2" xr3:uid="{214867D6-8958-4A4C-8D4E-6D8A20B19ADD}" name="Order Date" dataDxfId="11"/>
    <tableColumn id="3" xr3:uid="{9E005C80-514B-4B4C-AEEE-21FC0AD9DBB4}" name="Region" dataDxfId="10"/>
    <tableColumn id="4" xr3:uid="{92BC3C64-ED5C-4E36-9EF6-1F7258E63787}" name="Sales Rep" dataDxfId="9"/>
    <tableColumn id="5" xr3:uid="{8A0B143A-BF72-42FF-B792-6EA9A0AB121F}" name="Product" dataDxfId="8"/>
    <tableColumn id="6" xr3:uid="{464F6031-E696-4E67-8C3A-A0FBE1397205}" name="Category" dataDxfId="7"/>
    <tableColumn id="7" xr3:uid="{AD7C6E39-C43B-409B-AAD7-61F90810EDA0}" name="Units" dataDxfId="6"/>
    <tableColumn id="8" xr3:uid="{0035B707-15A2-4EBA-BB83-6FF3650A339D}" name="Unit Price" dataDxfId="5"/>
    <tableColumn id="9" xr3:uid="{0482C364-61B0-408C-AD5D-274E303641EF}" name="Sales" dataDxfId="4"/>
    <tableColumn id="10" xr3:uid="{A1F7F0CD-3AAB-4AA6-8E20-B2D37A95CA1E}" name="Cost" dataDxfId="3"/>
    <tableColumn id="11" xr3:uid="{5DDA9B1A-107D-4FC2-9F26-9F9058752E99}" name="Profit" dataDxfId="2">
      <calculatedColumnFormula>IF(I2="","",I2-J2)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9102F-02D2-4204-B51B-66E935344CFA}">
  <dimension ref="A1:N55"/>
  <sheetViews>
    <sheetView workbookViewId="0">
      <selection sqref="A1:L1"/>
    </sheetView>
  </sheetViews>
  <sheetFormatPr defaultRowHeight="14.5" x14ac:dyDescent="0.35"/>
  <cols>
    <col min="1" max="1" width="16" customWidth="1"/>
    <col min="2" max="3" width="13.08984375" customWidth="1"/>
    <col min="4" max="4" width="16" customWidth="1"/>
    <col min="5" max="6" width="13.08984375" customWidth="1"/>
    <col min="7" max="7" width="16" customWidth="1"/>
    <col min="8" max="9" width="13.08984375" customWidth="1"/>
    <col min="10" max="10" width="16" customWidth="1"/>
    <col min="11" max="14" width="13.08984375" customWidth="1"/>
  </cols>
  <sheetData>
    <row r="1" spans="1:14" ht="38" customHeight="1" x14ac:dyDescent="0.35">
      <c r="A1" s="25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6"/>
      <c r="N1" s="6"/>
    </row>
    <row r="2" spans="1:14" x14ac:dyDescent="0.35">
      <c r="A2" s="16" t="s">
        <v>39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6"/>
      <c r="N2" s="6"/>
    </row>
    <row r="3" spans="1:14" ht="8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6"/>
      <c r="N3" s="6"/>
    </row>
    <row r="4" spans="1:14" x14ac:dyDescent="0.35">
      <c r="A4" s="17" t="s">
        <v>40</v>
      </c>
      <c r="B4" s="18"/>
      <c r="C4" s="18"/>
      <c r="D4" s="17" t="s">
        <v>41</v>
      </c>
      <c r="E4" s="18"/>
      <c r="F4" s="18"/>
      <c r="G4" s="17" t="s">
        <v>42</v>
      </c>
      <c r="H4" s="18"/>
      <c r="I4" s="18"/>
      <c r="J4" s="19" t="s">
        <v>43</v>
      </c>
      <c r="K4" s="19"/>
      <c r="L4" s="19"/>
      <c r="M4" s="6"/>
      <c r="N4" s="6"/>
    </row>
    <row r="5" spans="1:14" x14ac:dyDescent="0.35">
      <c r="A5" s="20">
        <f>SUM(Sheet1!$I$2:$I$244)</f>
        <v>489345</v>
      </c>
      <c r="B5" s="18"/>
      <c r="C5" s="18"/>
      <c r="D5" s="21">
        <f>SUM(Sheet1!$K$2:$K$244)</f>
        <v>160608</v>
      </c>
      <c r="E5" s="18"/>
      <c r="F5" s="18"/>
      <c r="G5" s="22">
        <f>IFERROR(SUM(Sheet1!$K$2:$K$244)/SUM(Sheet1!$I$2:$I$244),0)</f>
        <v>0.32821015847714802</v>
      </c>
      <c r="H5" s="18"/>
      <c r="I5" s="18"/>
      <c r="J5" s="23">
        <f>SUM(Sheet1!$G$2:$G$244)</f>
        <v>1615</v>
      </c>
      <c r="K5" s="18"/>
      <c r="L5" s="18"/>
      <c r="M5" s="6"/>
      <c r="N5" s="6"/>
    </row>
    <row r="6" spans="1:14" x14ac:dyDescent="0.3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6"/>
      <c r="N6" s="6"/>
    </row>
    <row r="7" spans="1:14" ht="8" customHeight="1" x14ac:dyDescent="0.3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6"/>
      <c r="N7" s="6"/>
    </row>
    <row r="8" spans="1:14" x14ac:dyDescent="0.3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6"/>
      <c r="N8" s="6"/>
    </row>
    <row r="9" spans="1:14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6"/>
      <c r="N9" s="6"/>
    </row>
    <row r="10" spans="1:14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6"/>
      <c r="N10" s="6"/>
    </row>
    <row r="11" spans="1:14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6"/>
      <c r="N11" s="6"/>
    </row>
    <row r="12" spans="1:14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6"/>
      <c r="N12" s="6"/>
    </row>
    <row r="13" spans="1:14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6"/>
      <c r="N13" s="6"/>
    </row>
    <row r="14" spans="1:14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6"/>
      <c r="N14" s="6"/>
    </row>
    <row r="15" spans="1:14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6"/>
      <c r="N15" s="6"/>
    </row>
    <row r="16" spans="1:14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6"/>
      <c r="N16" s="6"/>
    </row>
    <row r="17" spans="1:14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6"/>
      <c r="N17" s="6"/>
    </row>
    <row r="18" spans="1:14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6"/>
      <c r="N18" s="6"/>
    </row>
    <row r="19" spans="1:14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6"/>
      <c r="N19" s="6"/>
    </row>
    <row r="20" spans="1:14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6"/>
      <c r="N20" s="6"/>
    </row>
    <row r="21" spans="1:14" ht="8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6"/>
      <c r="N21" s="6"/>
    </row>
    <row r="22" spans="1:14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6"/>
      <c r="N22" s="6"/>
    </row>
    <row r="23" spans="1:14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6"/>
      <c r="N23" s="6"/>
    </row>
    <row r="24" spans="1:14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6"/>
      <c r="N24" s="6"/>
    </row>
    <row r="25" spans="1:14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6"/>
      <c r="N25" s="6"/>
    </row>
    <row r="26" spans="1:14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6"/>
      <c r="N26" s="6"/>
    </row>
    <row r="27" spans="1:14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6"/>
      <c r="N27" s="6"/>
    </row>
    <row r="28" spans="1:14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6"/>
      <c r="N28" s="6"/>
    </row>
    <row r="29" spans="1:14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6"/>
      <c r="N29" s="6"/>
    </row>
    <row r="30" spans="1:14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6"/>
      <c r="N30" s="6"/>
    </row>
    <row r="31" spans="1:14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6"/>
      <c r="N31" s="6"/>
    </row>
    <row r="32" spans="1:14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6"/>
      <c r="N32" s="6"/>
    </row>
    <row r="33" spans="1:14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6"/>
      <c r="N33" s="6"/>
    </row>
    <row r="34" spans="1:14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6"/>
      <c r="N34" s="6"/>
    </row>
    <row r="35" spans="1:14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6"/>
      <c r="N35" s="6"/>
    </row>
    <row r="36" spans="1:14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6"/>
      <c r="N36" s="6"/>
    </row>
    <row r="37" spans="1:14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6"/>
      <c r="N37" s="6"/>
    </row>
    <row r="38" spans="1:14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6"/>
      <c r="N38" s="6"/>
    </row>
    <row r="39" spans="1:14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6"/>
      <c r="N39" s="6"/>
    </row>
    <row r="40" spans="1:14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6"/>
      <c r="N40" s="6"/>
    </row>
    <row r="41" spans="1:14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x14ac:dyDescent="0.35">
      <c r="A50" s="24" t="s">
        <v>46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</sheetData>
  <mergeCells count="11">
    <mergeCell ref="A50:N50"/>
    <mergeCell ref="A1:L1"/>
    <mergeCell ref="A2:L2"/>
    <mergeCell ref="A4:C4"/>
    <mergeCell ref="A5:C6"/>
    <mergeCell ref="D4:F4"/>
    <mergeCell ref="D5:F6"/>
    <mergeCell ref="G4:I4"/>
    <mergeCell ref="G5:I6"/>
    <mergeCell ref="J4:L4"/>
    <mergeCell ref="J5:L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F6F92-11CD-4CB7-B2F6-16ECC1B297AF}">
  <dimension ref="A1:K244"/>
  <sheetViews>
    <sheetView showGridLines="0" tabSelected="1" workbookViewId="0">
      <selection activeCell="M4" sqref="M4"/>
    </sheetView>
  </sheetViews>
  <sheetFormatPr defaultRowHeight="14.5" x14ac:dyDescent="0.35"/>
  <cols>
    <col min="1" max="1" width="10.1796875" customWidth="1"/>
    <col min="2" max="2" width="12.7265625" bestFit="1" customWidth="1"/>
    <col min="3" max="3" width="8.81640625" customWidth="1"/>
    <col min="4" max="4" width="13.1796875" bestFit="1" customWidth="1"/>
    <col min="5" max="5" width="23.7265625" bestFit="1" customWidth="1"/>
    <col min="6" max="6" width="11.08984375" bestFit="1" customWidth="1"/>
    <col min="8" max="8" width="11.26953125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>
        <v>1013</v>
      </c>
      <c r="B2" s="3">
        <v>45659</v>
      </c>
      <c r="C2" s="2" t="s">
        <v>11</v>
      </c>
      <c r="D2" s="2" t="s">
        <v>12</v>
      </c>
      <c r="E2" s="2" t="s">
        <v>13</v>
      </c>
      <c r="F2" s="2" t="s">
        <v>14</v>
      </c>
      <c r="G2" s="2">
        <v>3</v>
      </c>
      <c r="H2" s="4">
        <v>260</v>
      </c>
      <c r="I2" s="4">
        <v>780</v>
      </c>
      <c r="J2" s="4">
        <v>510</v>
      </c>
      <c r="K2" s="4">
        <f t="shared" ref="K2:K65" si="0">IF(I2="","",I2-J2)</f>
        <v>270</v>
      </c>
    </row>
    <row r="3" spans="1:11" x14ac:dyDescent="0.35">
      <c r="A3" s="2">
        <v>1009</v>
      </c>
      <c r="B3" s="3">
        <v>45660</v>
      </c>
      <c r="C3" s="2" t="s">
        <v>15</v>
      </c>
      <c r="D3" s="2" t="s">
        <v>16</v>
      </c>
      <c r="E3" s="2" t="s">
        <v>17</v>
      </c>
      <c r="F3" s="2" t="s">
        <v>18</v>
      </c>
      <c r="G3" s="2">
        <v>3</v>
      </c>
      <c r="H3" s="4">
        <v>330</v>
      </c>
      <c r="I3" s="4">
        <v>990</v>
      </c>
      <c r="J3" s="4">
        <v>690</v>
      </c>
      <c r="K3" s="4">
        <f t="shared" si="0"/>
        <v>300</v>
      </c>
    </row>
    <row r="4" spans="1:11" x14ac:dyDescent="0.35">
      <c r="A4" s="2">
        <v>1011</v>
      </c>
      <c r="B4" s="3">
        <v>45661</v>
      </c>
      <c r="C4" s="2" t="s">
        <v>15</v>
      </c>
      <c r="D4" s="2" t="s">
        <v>16</v>
      </c>
      <c r="E4" s="2" t="s">
        <v>19</v>
      </c>
      <c r="F4" s="2" t="s">
        <v>14</v>
      </c>
      <c r="G4" s="2">
        <v>13</v>
      </c>
      <c r="H4" s="4">
        <v>40</v>
      </c>
      <c r="I4" s="4">
        <v>520</v>
      </c>
      <c r="J4" s="4">
        <v>234</v>
      </c>
      <c r="K4" s="4">
        <f t="shared" si="0"/>
        <v>286</v>
      </c>
    </row>
    <row r="5" spans="1:11" x14ac:dyDescent="0.35">
      <c r="A5" s="2">
        <v>1004</v>
      </c>
      <c r="B5" s="3">
        <v>45664</v>
      </c>
      <c r="C5" s="2" t="s">
        <v>11</v>
      </c>
      <c r="D5" s="2" t="s">
        <v>20</v>
      </c>
      <c r="E5" s="2" t="s">
        <v>21</v>
      </c>
      <c r="F5" s="2" t="s">
        <v>18</v>
      </c>
      <c r="G5" s="2">
        <v>3</v>
      </c>
      <c r="H5" s="4">
        <v>1200</v>
      </c>
      <c r="I5" s="4">
        <v>3600</v>
      </c>
      <c r="J5" s="4">
        <v>2640</v>
      </c>
      <c r="K5" s="4">
        <f t="shared" si="0"/>
        <v>960</v>
      </c>
    </row>
    <row r="6" spans="1:11" x14ac:dyDescent="0.35">
      <c r="A6" s="2">
        <v>1016</v>
      </c>
      <c r="B6" s="3">
        <v>45664</v>
      </c>
      <c r="C6" s="2" t="s">
        <v>22</v>
      </c>
      <c r="D6" s="2" t="s">
        <v>23</v>
      </c>
      <c r="E6" s="2" t="s">
        <v>17</v>
      </c>
      <c r="F6" s="2" t="s">
        <v>18</v>
      </c>
      <c r="G6" s="2">
        <v>7</v>
      </c>
      <c r="H6" s="4">
        <v>330</v>
      </c>
      <c r="I6" s="4">
        <v>2310</v>
      </c>
      <c r="J6" s="4">
        <v>1610</v>
      </c>
      <c r="K6" s="4">
        <f t="shared" si="0"/>
        <v>700</v>
      </c>
    </row>
    <row r="7" spans="1:11" x14ac:dyDescent="0.35">
      <c r="A7" s="2">
        <v>1006</v>
      </c>
      <c r="B7" s="3">
        <v>45665</v>
      </c>
      <c r="C7" s="2" t="s">
        <v>15</v>
      </c>
      <c r="D7" s="2" t="s">
        <v>20</v>
      </c>
      <c r="E7" s="2" t="s">
        <v>24</v>
      </c>
      <c r="F7" s="2" t="s">
        <v>25</v>
      </c>
      <c r="G7" s="2">
        <v>8</v>
      </c>
      <c r="H7" s="4">
        <v>95</v>
      </c>
      <c r="I7" s="4">
        <v>760</v>
      </c>
      <c r="J7" s="4">
        <v>400</v>
      </c>
      <c r="K7" s="4">
        <f t="shared" si="0"/>
        <v>360</v>
      </c>
    </row>
    <row r="8" spans="1:11" x14ac:dyDescent="0.35">
      <c r="A8" s="2">
        <v>1008</v>
      </c>
      <c r="B8" s="3">
        <v>45666</v>
      </c>
      <c r="C8" s="2" t="s">
        <v>11</v>
      </c>
      <c r="D8" s="2" t="s">
        <v>26</v>
      </c>
      <c r="E8" s="2" t="s">
        <v>27</v>
      </c>
      <c r="F8" s="2" t="s">
        <v>18</v>
      </c>
      <c r="G8" s="2">
        <v>7</v>
      </c>
      <c r="H8" s="4">
        <v>180</v>
      </c>
      <c r="I8" s="4">
        <v>1260</v>
      </c>
      <c r="J8" s="4">
        <v>735</v>
      </c>
      <c r="K8" s="4">
        <f t="shared" si="0"/>
        <v>525</v>
      </c>
    </row>
    <row r="9" spans="1:11" x14ac:dyDescent="0.35">
      <c r="A9" s="2">
        <v>1018</v>
      </c>
      <c r="B9" s="3">
        <v>45672</v>
      </c>
      <c r="C9" s="2" t="s">
        <v>15</v>
      </c>
      <c r="D9" s="2" t="s">
        <v>12</v>
      </c>
      <c r="E9" s="2" t="s">
        <v>13</v>
      </c>
      <c r="F9" s="2" t="s">
        <v>14</v>
      </c>
      <c r="G9" s="2">
        <v>4</v>
      </c>
      <c r="H9" s="4">
        <v>260</v>
      </c>
      <c r="I9" s="4">
        <v>1040</v>
      </c>
      <c r="J9" s="4">
        <v>680</v>
      </c>
      <c r="K9" s="4">
        <f t="shared" si="0"/>
        <v>360</v>
      </c>
    </row>
    <row r="10" spans="1:11" x14ac:dyDescent="0.35">
      <c r="A10" s="2">
        <v>1005</v>
      </c>
      <c r="B10" s="3">
        <v>45675</v>
      </c>
      <c r="C10" s="2" t="s">
        <v>11</v>
      </c>
      <c r="D10" s="2" t="s">
        <v>23</v>
      </c>
      <c r="E10" s="2" t="s">
        <v>28</v>
      </c>
      <c r="F10" s="2" t="s">
        <v>18</v>
      </c>
      <c r="G10" s="2">
        <v>2</v>
      </c>
      <c r="H10" s="4">
        <v>70</v>
      </c>
      <c r="I10" s="4">
        <v>140</v>
      </c>
      <c r="J10" s="4">
        <v>76</v>
      </c>
      <c r="K10" s="4">
        <f t="shared" si="0"/>
        <v>64</v>
      </c>
    </row>
    <row r="11" spans="1:11" x14ac:dyDescent="0.35">
      <c r="A11" s="2">
        <v>1003</v>
      </c>
      <c r="B11" s="3">
        <v>45676</v>
      </c>
      <c r="C11" s="2" t="s">
        <v>15</v>
      </c>
      <c r="D11" s="2" t="s">
        <v>16</v>
      </c>
      <c r="E11" s="2" t="s">
        <v>24</v>
      </c>
      <c r="F11" s="2" t="s">
        <v>25</v>
      </c>
      <c r="G11" s="2">
        <v>3</v>
      </c>
      <c r="H11" s="4">
        <v>95</v>
      </c>
      <c r="I11" s="4">
        <v>285</v>
      </c>
      <c r="J11" s="4">
        <v>150</v>
      </c>
      <c r="K11" s="4">
        <f t="shared" si="0"/>
        <v>135</v>
      </c>
    </row>
    <row r="12" spans="1:11" x14ac:dyDescent="0.35">
      <c r="A12" s="2">
        <v>1010</v>
      </c>
      <c r="B12" s="3">
        <v>45677</v>
      </c>
      <c r="C12" s="2" t="s">
        <v>22</v>
      </c>
      <c r="D12" s="2" t="s">
        <v>16</v>
      </c>
      <c r="E12" s="2" t="s">
        <v>17</v>
      </c>
      <c r="F12" s="2" t="s">
        <v>18</v>
      </c>
      <c r="G12" s="2">
        <v>7</v>
      </c>
      <c r="H12" s="4">
        <v>330</v>
      </c>
      <c r="I12" s="4">
        <v>2310</v>
      </c>
      <c r="J12" s="4">
        <v>1610</v>
      </c>
      <c r="K12" s="4">
        <f t="shared" si="0"/>
        <v>700</v>
      </c>
    </row>
    <row r="13" spans="1:11" x14ac:dyDescent="0.35">
      <c r="A13" s="2">
        <v>1015</v>
      </c>
      <c r="B13" s="3">
        <v>45678</v>
      </c>
      <c r="C13" s="2" t="s">
        <v>22</v>
      </c>
      <c r="D13" s="2" t="s">
        <v>26</v>
      </c>
      <c r="E13" s="2" t="s">
        <v>29</v>
      </c>
      <c r="F13" s="2" t="s">
        <v>14</v>
      </c>
      <c r="G13" s="2">
        <v>7</v>
      </c>
      <c r="H13" s="4">
        <v>520</v>
      </c>
      <c r="I13" s="4">
        <v>3640</v>
      </c>
      <c r="J13" s="4">
        <v>2380</v>
      </c>
      <c r="K13" s="4">
        <f t="shared" si="0"/>
        <v>1260</v>
      </c>
    </row>
    <row r="14" spans="1:11" x14ac:dyDescent="0.35">
      <c r="A14" s="2">
        <v>1017</v>
      </c>
      <c r="B14" s="3">
        <v>45678</v>
      </c>
      <c r="C14" s="2" t="s">
        <v>11</v>
      </c>
      <c r="D14" s="2" t="s">
        <v>20</v>
      </c>
      <c r="E14" s="2" t="s">
        <v>30</v>
      </c>
      <c r="F14" s="2" t="s">
        <v>25</v>
      </c>
      <c r="G14" s="2">
        <v>11</v>
      </c>
      <c r="H14" s="4">
        <v>25</v>
      </c>
      <c r="I14" s="4">
        <v>275</v>
      </c>
      <c r="J14" s="4">
        <v>132</v>
      </c>
      <c r="K14" s="4">
        <f t="shared" si="0"/>
        <v>143</v>
      </c>
    </row>
    <row r="15" spans="1:11" x14ac:dyDescent="0.35">
      <c r="A15" s="2">
        <v>1019</v>
      </c>
      <c r="B15" s="3">
        <v>45679</v>
      </c>
      <c r="C15" s="2" t="s">
        <v>22</v>
      </c>
      <c r="D15" s="2" t="s">
        <v>16</v>
      </c>
      <c r="E15" s="2" t="s">
        <v>24</v>
      </c>
      <c r="F15" s="2" t="s">
        <v>25</v>
      </c>
      <c r="G15" s="2">
        <v>5</v>
      </c>
      <c r="H15" s="4">
        <v>95</v>
      </c>
      <c r="I15" s="4">
        <v>475</v>
      </c>
      <c r="J15" s="4">
        <v>250</v>
      </c>
      <c r="K15" s="4">
        <f t="shared" si="0"/>
        <v>225</v>
      </c>
    </row>
    <row r="16" spans="1:11" x14ac:dyDescent="0.35">
      <c r="A16" s="2">
        <v>1001</v>
      </c>
      <c r="B16" s="3">
        <v>45681</v>
      </c>
      <c r="C16" s="2" t="s">
        <v>22</v>
      </c>
      <c r="D16" s="2" t="s">
        <v>26</v>
      </c>
      <c r="E16" s="2" t="s">
        <v>30</v>
      </c>
      <c r="F16" s="2" t="s">
        <v>25</v>
      </c>
      <c r="G16" s="2">
        <v>2</v>
      </c>
      <c r="H16" s="4">
        <v>25</v>
      </c>
      <c r="I16" s="4">
        <v>50</v>
      </c>
      <c r="J16" s="4">
        <v>24</v>
      </c>
      <c r="K16" s="4">
        <f t="shared" si="0"/>
        <v>26</v>
      </c>
    </row>
    <row r="17" spans="1:11" x14ac:dyDescent="0.35">
      <c r="A17" s="2">
        <v>1002</v>
      </c>
      <c r="B17" s="3">
        <v>45681</v>
      </c>
      <c r="C17" s="2" t="s">
        <v>31</v>
      </c>
      <c r="D17" s="2" t="s">
        <v>23</v>
      </c>
      <c r="E17" s="2" t="s">
        <v>13</v>
      </c>
      <c r="F17" s="2" t="s">
        <v>14</v>
      </c>
      <c r="G17" s="2">
        <v>4</v>
      </c>
      <c r="H17" s="4">
        <v>260</v>
      </c>
      <c r="I17" s="4">
        <f>Sheet1!$H17*Sheet1!$G17</f>
        <v>1040</v>
      </c>
      <c r="J17" s="4">
        <v>680</v>
      </c>
      <c r="K17" s="4">
        <f t="shared" si="0"/>
        <v>360</v>
      </c>
    </row>
    <row r="18" spans="1:11" x14ac:dyDescent="0.35">
      <c r="A18" s="2">
        <v>1007</v>
      </c>
      <c r="B18" s="3">
        <v>45682</v>
      </c>
      <c r="C18" s="2" t="s">
        <v>11</v>
      </c>
      <c r="D18" s="2" t="s">
        <v>23</v>
      </c>
      <c r="E18" s="2" t="s">
        <v>29</v>
      </c>
      <c r="F18" s="2" t="s">
        <v>14</v>
      </c>
      <c r="G18" s="2">
        <v>1</v>
      </c>
      <c r="H18" s="4">
        <v>520</v>
      </c>
      <c r="I18" s="4">
        <v>520</v>
      </c>
      <c r="J18" s="4">
        <v>340</v>
      </c>
      <c r="K18" s="4">
        <f t="shared" si="0"/>
        <v>180</v>
      </c>
    </row>
    <row r="19" spans="1:11" x14ac:dyDescent="0.35">
      <c r="A19" s="2">
        <v>1020</v>
      </c>
      <c r="B19" s="3">
        <v>45683</v>
      </c>
      <c r="C19" s="2" t="s">
        <v>22</v>
      </c>
      <c r="D19" s="2" t="s">
        <v>32</v>
      </c>
      <c r="E19" s="2" t="s">
        <v>13</v>
      </c>
      <c r="F19" s="2" t="s">
        <v>14</v>
      </c>
      <c r="G19" s="2">
        <v>2</v>
      </c>
      <c r="H19" s="4">
        <v>260</v>
      </c>
      <c r="I19" s="4">
        <v>520</v>
      </c>
      <c r="J19" s="4">
        <v>340</v>
      </c>
      <c r="K19" s="4">
        <f t="shared" si="0"/>
        <v>180</v>
      </c>
    </row>
    <row r="20" spans="1:11" x14ac:dyDescent="0.35">
      <c r="A20" s="2">
        <v>1012</v>
      </c>
      <c r="B20" s="3">
        <v>45684</v>
      </c>
      <c r="C20" s="2" t="s">
        <v>22</v>
      </c>
      <c r="D20" s="2" t="s">
        <v>20</v>
      </c>
      <c r="E20" s="2" t="s">
        <v>24</v>
      </c>
      <c r="F20" s="2" t="s">
        <v>25</v>
      </c>
      <c r="G20" s="2">
        <v>6</v>
      </c>
      <c r="H20" s="4">
        <v>95</v>
      </c>
      <c r="I20" s="4">
        <v>570</v>
      </c>
      <c r="J20" s="4">
        <v>300</v>
      </c>
      <c r="K20" s="4">
        <f t="shared" si="0"/>
        <v>270</v>
      </c>
    </row>
    <row r="21" spans="1:11" x14ac:dyDescent="0.35">
      <c r="A21" s="2">
        <v>1014</v>
      </c>
      <c r="B21" s="3">
        <v>45685</v>
      </c>
      <c r="C21" s="2" t="s">
        <v>31</v>
      </c>
      <c r="D21" s="2" t="s">
        <v>32</v>
      </c>
      <c r="E21" s="2" t="s">
        <v>30</v>
      </c>
      <c r="F21" s="2" t="s">
        <v>25</v>
      </c>
      <c r="G21" s="2">
        <v>5</v>
      </c>
      <c r="H21" s="4">
        <v>25</v>
      </c>
      <c r="I21" s="4">
        <v>125</v>
      </c>
      <c r="J21" s="4">
        <v>60</v>
      </c>
      <c r="K21" s="4">
        <f t="shared" si="0"/>
        <v>65</v>
      </c>
    </row>
    <row r="22" spans="1:11" x14ac:dyDescent="0.35">
      <c r="A22" s="2">
        <v>1035</v>
      </c>
      <c r="B22" s="3">
        <v>45689</v>
      </c>
      <c r="C22" s="2" t="s">
        <v>31</v>
      </c>
      <c r="D22" s="2" t="s">
        <v>12</v>
      </c>
      <c r="E22" s="2" t="s">
        <v>17</v>
      </c>
      <c r="F22" s="2" t="s">
        <v>18</v>
      </c>
      <c r="G22" s="2">
        <v>9</v>
      </c>
      <c r="H22" s="4">
        <v>330</v>
      </c>
      <c r="I22" s="4">
        <v>2970</v>
      </c>
      <c r="J22" s="4">
        <v>2070</v>
      </c>
      <c r="K22" s="4">
        <f t="shared" si="0"/>
        <v>900</v>
      </c>
    </row>
    <row r="23" spans="1:11" x14ac:dyDescent="0.35">
      <c r="A23" s="2">
        <v>1036</v>
      </c>
      <c r="B23" s="3">
        <v>45690</v>
      </c>
      <c r="C23" s="2" t="s">
        <v>11</v>
      </c>
      <c r="D23" s="2" t="s">
        <v>20</v>
      </c>
      <c r="E23" s="2" t="s">
        <v>29</v>
      </c>
      <c r="F23" s="2" t="s">
        <v>14</v>
      </c>
      <c r="G23" s="2">
        <v>4</v>
      </c>
      <c r="H23" s="4">
        <v>520</v>
      </c>
      <c r="I23" s="4">
        <v>2080</v>
      </c>
      <c r="J23" s="4">
        <v>1360</v>
      </c>
      <c r="K23" s="4">
        <f t="shared" si="0"/>
        <v>720</v>
      </c>
    </row>
    <row r="24" spans="1:11" x14ac:dyDescent="0.35">
      <c r="A24" s="2">
        <v>1027</v>
      </c>
      <c r="B24" s="3">
        <v>45691</v>
      </c>
      <c r="C24" s="2" t="s">
        <v>15</v>
      </c>
      <c r="D24" s="2" t="s">
        <v>32</v>
      </c>
      <c r="E24" s="2" t="s">
        <v>27</v>
      </c>
      <c r="F24" s="2" t="s">
        <v>18</v>
      </c>
      <c r="G24" s="2">
        <v>11</v>
      </c>
      <c r="H24" s="4">
        <v>180</v>
      </c>
      <c r="I24" s="4">
        <v>1980</v>
      </c>
      <c r="J24" s="4">
        <v>1155</v>
      </c>
      <c r="K24" s="4">
        <f t="shared" si="0"/>
        <v>825</v>
      </c>
    </row>
    <row r="25" spans="1:11" x14ac:dyDescent="0.35">
      <c r="A25" s="2">
        <v>1026</v>
      </c>
      <c r="B25" s="3">
        <v>45693</v>
      </c>
      <c r="C25" s="2" t="s">
        <v>11</v>
      </c>
      <c r="D25" s="2" t="s">
        <v>23</v>
      </c>
      <c r="E25" s="2" t="s">
        <v>21</v>
      </c>
      <c r="F25" s="2" t="s">
        <v>18</v>
      </c>
      <c r="G25" s="2">
        <v>3</v>
      </c>
      <c r="H25" s="4">
        <v>1200</v>
      </c>
      <c r="I25" s="4">
        <v>3600</v>
      </c>
      <c r="J25" s="4">
        <v>2640</v>
      </c>
      <c r="K25" s="4">
        <f t="shared" si="0"/>
        <v>960</v>
      </c>
    </row>
    <row r="26" spans="1:11" x14ac:dyDescent="0.35">
      <c r="A26" s="2">
        <v>1038</v>
      </c>
      <c r="B26" s="3">
        <v>45693</v>
      </c>
      <c r="C26" s="2" t="s">
        <v>15</v>
      </c>
      <c r="D26" s="2" t="s">
        <v>20</v>
      </c>
      <c r="E26" s="2" t="s">
        <v>24</v>
      </c>
      <c r="F26" s="2" t="s">
        <v>25</v>
      </c>
      <c r="G26" s="2">
        <v>4</v>
      </c>
      <c r="H26" s="4">
        <v>95</v>
      </c>
      <c r="I26" s="4">
        <v>380</v>
      </c>
      <c r="J26" s="4">
        <v>200</v>
      </c>
      <c r="K26" s="4">
        <f t="shared" si="0"/>
        <v>180</v>
      </c>
    </row>
    <row r="27" spans="1:11" x14ac:dyDescent="0.35">
      <c r="A27" s="2">
        <v>1031</v>
      </c>
      <c r="B27" s="3">
        <v>45694</v>
      </c>
      <c r="C27" s="2" t="s">
        <v>15</v>
      </c>
      <c r="D27" s="2" t="s">
        <v>16</v>
      </c>
      <c r="E27" s="2" t="s">
        <v>29</v>
      </c>
      <c r="F27" s="2" t="s">
        <v>14</v>
      </c>
      <c r="G27" s="2">
        <v>6</v>
      </c>
      <c r="H27" s="4">
        <v>520</v>
      </c>
      <c r="I27" s="4">
        <v>3120</v>
      </c>
      <c r="J27" s="4">
        <v>2040</v>
      </c>
      <c r="K27" s="4">
        <f t="shared" si="0"/>
        <v>1080</v>
      </c>
    </row>
    <row r="28" spans="1:11" x14ac:dyDescent="0.35">
      <c r="A28" s="2">
        <v>1021</v>
      </c>
      <c r="B28" s="3">
        <v>45695</v>
      </c>
      <c r="C28" s="2" t="s">
        <v>22</v>
      </c>
      <c r="D28" s="2" t="s">
        <v>26</v>
      </c>
      <c r="E28" s="2" t="s">
        <v>29</v>
      </c>
      <c r="F28" s="2" t="s">
        <v>14</v>
      </c>
      <c r="G28" s="2">
        <v>2</v>
      </c>
      <c r="H28" s="4">
        <v>520</v>
      </c>
      <c r="I28" s="4">
        <v>1040</v>
      </c>
      <c r="J28" s="4">
        <v>680</v>
      </c>
      <c r="K28" s="4">
        <f t="shared" si="0"/>
        <v>360</v>
      </c>
    </row>
    <row r="29" spans="1:11" x14ac:dyDescent="0.35">
      <c r="A29" s="2">
        <v>1023</v>
      </c>
      <c r="B29" s="3">
        <v>45696</v>
      </c>
      <c r="C29" s="2" t="s">
        <v>22</v>
      </c>
      <c r="D29" s="2" t="s">
        <v>23</v>
      </c>
      <c r="E29" s="2" t="s">
        <v>29</v>
      </c>
      <c r="F29" s="2" t="s">
        <v>14</v>
      </c>
      <c r="G29" s="2">
        <v>3</v>
      </c>
      <c r="H29" s="4">
        <v>520</v>
      </c>
      <c r="I29" s="4">
        <v>1560</v>
      </c>
      <c r="J29" s="4">
        <v>1020</v>
      </c>
      <c r="K29" s="4">
        <f t="shared" si="0"/>
        <v>540</v>
      </c>
    </row>
    <row r="30" spans="1:11" x14ac:dyDescent="0.35">
      <c r="A30" s="2">
        <v>1033</v>
      </c>
      <c r="B30" s="3">
        <v>45698</v>
      </c>
      <c r="C30" s="2" t="s">
        <v>11</v>
      </c>
      <c r="D30" s="2" t="s">
        <v>26</v>
      </c>
      <c r="E30" s="2" t="s">
        <v>30</v>
      </c>
      <c r="F30" s="2" t="s">
        <v>25</v>
      </c>
      <c r="G30" s="2">
        <v>12</v>
      </c>
      <c r="H30" s="4">
        <v>25</v>
      </c>
      <c r="I30" s="4">
        <v>300</v>
      </c>
      <c r="J30" s="4">
        <v>144</v>
      </c>
      <c r="K30" s="4">
        <f t="shared" si="0"/>
        <v>156</v>
      </c>
    </row>
    <row r="31" spans="1:11" x14ac:dyDescent="0.35">
      <c r="A31" s="2">
        <v>1025</v>
      </c>
      <c r="B31" s="3">
        <v>45705</v>
      </c>
      <c r="C31" s="2" t="s">
        <v>15</v>
      </c>
      <c r="D31" s="2" t="s">
        <v>16</v>
      </c>
      <c r="E31" s="2" t="s">
        <v>13</v>
      </c>
      <c r="F31" s="2" t="s">
        <v>14</v>
      </c>
      <c r="G31" s="2">
        <v>4</v>
      </c>
      <c r="H31" s="4">
        <v>260</v>
      </c>
      <c r="I31" s="4">
        <v>1040</v>
      </c>
      <c r="J31" s="4">
        <v>680</v>
      </c>
      <c r="K31" s="4">
        <f t="shared" si="0"/>
        <v>360</v>
      </c>
    </row>
    <row r="32" spans="1:11" x14ac:dyDescent="0.35">
      <c r="A32" s="2">
        <v>1028</v>
      </c>
      <c r="B32" s="3">
        <v>45705</v>
      </c>
      <c r="C32" s="2" t="s">
        <v>33</v>
      </c>
      <c r="D32" s="2" t="s">
        <v>20</v>
      </c>
      <c r="E32" s="2" t="s">
        <v>28</v>
      </c>
      <c r="F32" s="2" t="s">
        <v>18</v>
      </c>
      <c r="G32" s="2">
        <v>10</v>
      </c>
      <c r="H32" s="4">
        <v>70</v>
      </c>
      <c r="I32" s="4">
        <v>700</v>
      </c>
      <c r="J32" s="4">
        <v>380</v>
      </c>
      <c r="K32" s="4">
        <f t="shared" si="0"/>
        <v>320</v>
      </c>
    </row>
    <row r="33" spans="1:11" x14ac:dyDescent="0.35">
      <c r="A33" s="2">
        <v>1039</v>
      </c>
      <c r="B33" s="3">
        <v>45705</v>
      </c>
      <c r="C33" s="2" t="s">
        <v>15</v>
      </c>
      <c r="D33" s="2" t="s">
        <v>26</v>
      </c>
      <c r="E33" s="2" t="s">
        <v>34</v>
      </c>
      <c r="F33" s="2" t="s">
        <v>25</v>
      </c>
      <c r="G33" s="2">
        <v>6</v>
      </c>
      <c r="H33" s="4">
        <v>45</v>
      </c>
      <c r="I33" s="4">
        <v>270</v>
      </c>
      <c r="J33" s="4">
        <v>132</v>
      </c>
      <c r="K33" s="4">
        <f t="shared" si="0"/>
        <v>138</v>
      </c>
    </row>
    <row r="34" spans="1:11" x14ac:dyDescent="0.35">
      <c r="A34" s="2">
        <v>1034</v>
      </c>
      <c r="B34" s="3">
        <v>45706</v>
      </c>
      <c r="C34" s="2" t="s">
        <v>31</v>
      </c>
      <c r="D34" s="2" t="s">
        <v>20</v>
      </c>
      <c r="E34" s="2" t="s">
        <v>17</v>
      </c>
      <c r="F34" s="2" t="s">
        <v>18</v>
      </c>
      <c r="G34" s="2">
        <v>4</v>
      </c>
      <c r="H34" s="4">
        <v>330</v>
      </c>
      <c r="I34" s="4">
        <v>1320</v>
      </c>
      <c r="J34" s="4">
        <v>920</v>
      </c>
      <c r="K34" s="4">
        <f t="shared" si="0"/>
        <v>400</v>
      </c>
    </row>
    <row r="35" spans="1:11" x14ac:dyDescent="0.35">
      <c r="A35" s="2">
        <v>1024</v>
      </c>
      <c r="B35" s="3">
        <v>45707</v>
      </c>
      <c r="C35" s="2" t="s">
        <v>15</v>
      </c>
      <c r="D35" s="2" t="s">
        <v>12</v>
      </c>
      <c r="E35" s="2" t="s">
        <v>28</v>
      </c>
      <c r="F35" s="2" t="s">
        <v>18</v>
      </c>
      <c r="G35" s="2">
        <v>9</v>
      </c>
      <c r="H35" s="4">
        <v>70</v>
      </c>
      <c r="I35" s="4">
        <v>630</v>
      </c>
      <c r="J35" s="4">
        <v>342</v>
      </c>
      <c r="K35" s="4">
        <f t="shared" si="0"/>
        <v>288</v>
      </c>
    </row>
    <row r="36" spans="1:11" x14ac:dyDescent="0.35">
      <c r="A36" s="2">
        <v>1022</v>
      </c>
      <c r="B36" s="3">
        <v>45709</v>
      </c>
      <c r="C36" s="2" t="s">
        <v>15</v>
      </c>
      <c r="D36" s="2" t="s">
        <v>26</v>
      </c>
      <c r="E36" s="2" t="s">
        <v>19</v>
      </c>
      <c r="F36" s="2" t="s">
        <v>14</v>
      </c>
      <c r="G36" s="2">
        <v>9</v>
      </c>
      <c r="H36" s="4">
        <v>40</v>
      </c>
      <c r="I36" s="4">
        <v>360</v>
      </c>
      <c r="J36" s="4">
        <v>162</v>
      </c>
      <c r="K36" s="4">
        <f t="shared" si="0"/>
        <v>198</v>
      </c>
    </row>
    <row r="37" spans="1:11" x14ac:dyDescent="0.35">
      <c r="A37" s="2">
        <v>1040</v>
      </c>
      <c r="B37" s="3">
        <v>45711</v>
      </c>
      <c r="C37" s="2" t="s">
        <v>22</v>
      </c>
      <c r="D37" s="2" t="s">
        <v>32</v>
      </c>
      <c r="E37" s="2" t="s">
        <v>24</v>
      </c>
      <c r="F37" s="2" t="s">
        <v>25</v>
      </c>
      <c r="G37" s="2">
        <v>5</v>
      </c>
      <c r="H37" s="4">
        <v>95</v>
      </c>
      <c r="I37" s="4">
        <v>475</v>
      </c>
      <c r="J37" s="4">
        <v>250</v>
      </c>
      <c r="K37" s="4">
        <f t="shared" si="0"/>
        <v>225</v>
      </c>
    </row>
    <row r="38" spans="1:11" x14ac:dyDescent="0.35">
      <c r="A38" s="2">
        <v>1029</v>
      </c>
      <c r="B38" s="3">
        <v>45712</v>
      </c>
      <c r="C38" s="2" t="s">
        <v>31</v>
      </c>
      <c r="D38" s="2" t="s">
        <v>23</v>
      </c>
      <c r="E38" s="2" t="s">
        <v>21</v>
      </c>
      <c r="F38" s="2" t="s">
        <v>18</v>
      </c>
      <c r="G38" s="2">
        <v>12</v>
      </c>
      <c r="H38" s="4">
        <v>1200</v>
      </c>
      <c r="I38" s="4">
        <v>14400</v>
      </c>
      <c r="J38" s="4">
        <v>10560</v>
      </c>
      <c r="K38" s="4">
        <f t="shared" si="0"/>
        <v>3840</v>
      </c>
    </row>
    <row r="39" spans="1:11" x14ac:dyDescent="0.35">
      <c r="A39" s="2">
        <v>1037</v>
      </c>
      <c r="B39" s="3">
        <v>45712</v>
      </c>
      <c r="C39" s="2" t="s">
        <v>15</v>
      </c>
      <c r="D39" s="2" t="s">
        <v>16</v>
      </c>
      <c r="E39" s="2" t="s">
        <v>30</v>
      </c>
      <c r="F39" s="2" t="s">
        <v>25</v>
      </c>
      <c r="G39" s="2">
        <v>3</v>
      </c>
      <c r="H39" s="4">
        <v>25</v>
      </c>
      <c r="I39" s="4">
        <v>75</v>
      </c>
      <c r="J39" s="4">
        <v>36</v>
      </c>
      <c r="K39" s="4">
        <f t="shared" si="0"/>
        <v>39</v>
      </c>
    </row>
    <row r="40" spans="1:11" x14ac:dyDescent="0.35">
      <c r="A40" s="2">
        <v>1030</v>
      </c>
      <c r="B40" s="3">
        <v>45713</v>
      </c>
      <c r="C40" s="2" t="s">
        <v>22</v>
      </c>
      <c r="D40" s="2" t="s">
        <v>16</v>
      </c>
      <c r="E40" s="2" t="s">
        <v>24</v>
      </c>
      <c r="F40" s="2" t="s">
        <v>25</v>
      </c>
      <c r="G40" s="2">
        <v>6</v>
      </c>
      <c r="H40" s="4">
        <v>95</v>
      </c>
      <c r="I40" s="4">
        <v>570</v>
      </c>
      <c r="J40" s="4">
        <v>300</v>
      </c>
      <c r="K40" s="4">
        <f t="shared" si="0"/>
        <v>270</v>
      </c>
    </row>
    <row r="41" spans="1:11" x14ac:dyDescent="0.35">
      <c r="A41" s="2">
        <v>1032</v>
      </c>
      <c r="B41" s="3">
        <v>45713</v>
      </c>
      <c r="C41" s="2" t="s">
        <v>11</v>
      </c>
      <c r="D41" s="2" t="s">
        <v>20</v>
      </c>
      <c r="E41" s="2" t="s">
        <v>29</v>
      </c>
      <c r="F41" s="2" t="s">
        <v>14</v>
      </c>
      <c r="G41" s="2">
        <v>8</v>
      </c>
      <c r="H41" s="4">
        <v>520</v>
      </c>
      <c r="I41" s="4">
        <v>4160</v>
      </c>
      <c r="J41" s="4">
        <v>2720</v>
      </c>
      <c r="K41" s="4">
        <f t="shared" si="0"/>
        <v>1440</v>
      </c>
    </row>
    <row r="42" spans="1:11" x14ac:dyDescent="0.35">
      <c r="A42" s="2">
        <v>1044</v>
      </c>
      <c r="B42" s="3">
        <v>45718</v>
      </c>
      <c r="C42" s="2" t="s">
        <v>11</v>
      </c>
      <c r="D42" s="2" t="s">
        <v>16</v>
      </c>
      <c r="E42" s="2" t="s">
        <v>30</v>
      </c>
      <c r="F42" s="2" t="s">
        <v>25</v>
      </c>
      <c r="G42" s="2">
        <v>12</v>
      </c>
      <c r="H42" s="4">
        <v>25</v>
      </c>
      <c r="I42" s="4">
        <v>300</v>
      </c>
      <c r="J42" s="4">
        <v>144</v>
      </c>
      <c r="K42" s="4">
        <f t="shared" si="0"/>
        <v>156</v>
      </c>
    </row>
    <row r="43" spans="1:11" x14ac:dyDescent="0.35">
      <c r="A43" s="2">
        <v>1042</v>
      </c>
      <c r="B43" s="3">
        <v>45719</v>
      </c>
      <c r="C43" s="2" t="s">
        <v>22</v>
      </c>
      <c r="D43" s="2" t="s">
        <v>16</v>
      </c>
      <c r="E43" s="2" t="s">
        <v>13</v>
      </c>
      <c r="F43" s="2" t="s">
        <v>14</v>
      </c>
      <c r="G43" s="2">
        <v>5</v>
      </c>
      <c r="H43" s="4">
        <v>260</v>
      </c>
      <c r="I43" s="4">
        <v>1300</v>
      </c>
      <c r="J43" s="4">
        <v>850</v>
      </c>
      <c r="K43" s="4">
        <f t="shared" si="0"/>
        <v>450</v>
      </c>
    </row>
    <row r="44" spans="1:11" x14ac:dyDescent="0.35">
      <c r="A44" s="2">
        <v>1045</v>
      </c>
      <c r="B44" s="3">
        <v>45719</v>
      </c>
      <c r="C44" s="2" t="s">
        <v>11</v>
      </c>
      <c r="D44" s="2" t="s">
        <v>12</v>
      </c>
      <c r="E44" s="2" t="s">
        <v>21</v>
      </c>
      <c r="F44" s="2" t="s">
        <v>18</v>
      </c>
      <c r="G44" s="2">
        <v>7</v>
      </c>
      <c r="H44" s="4">
        <v>1200</v>
      </c>
      <c r="I44" s="4">
        <v>8400</v>
      </c>
      <c r="J44" s="4">
        <v>6160</v>
      </c>
      <c r="K44" s="4">
        <f t="shared" si="0"/>
        <v>2240</v>
      </c>
    </row>
    <row r="45" spans="1:11" x14ac:dyDescent="0.35">
      <c r="A45" s="2">
        <v>1055</v>
      </c>
      <c r="B45" s="3">
        <v>45719</v>
      </c>
      <c r="C45" s="2" t="s">
        <v>11</v>
      </c>
      <c r="D45" s="2" t="s">
        <v>26</v>
      </c>
      <c r="E45" s="2" t="s">
        <v>24</v>
      </c>
      <c r="F45" s="2" t="s">
        <v>25</v>
      </c>
      <c r="G45" s="2">
        <v>2</v>
      </c>
      <c r="H45" s="4">
        <v>95</v>
      </c>
      <c r="I45" s="4">
        <v>190</v>
      </c>
      <c r="J45" s="4">
        <v>100</v>
      </c>
      <c r="K45" s="4">
        <f t="shared" si="0"/>
        <v>90</v>
      </c>
    </row>
    <row r="46" spans="1:11" x14ac:dyDescent="0.35">
      <c r="A46" s="2">
        <v>1048</v>
      </c>
      <c r="B46" s="3">
        <v>45720</v>
      </c>
      <c r="C46" s="2" t="s">
        <v>31</v>
      </c>
      <c r="D46" s="2" t="s">
        <v>23</v>
      </c>
      <c r="E46" s="2" t="s">
        <v>27</v>
      </c>
      <c r="F46" s="2" t="s">
        <v>18</v>
      </c>
      <c r="G46" s="2">
        <v>5</v>
      </c>
      <c r="H46" s="4">
        <v>180</v>
      </c>
      <c r="I46" s="4">
        <v>900</v>
      </c>
      <c r="J46" s="4">
        <v>525</v>
      </c>
      <c r="K46" s="4">
        <f t="shared" si="0"/>
        <v>375</v>
      </c>
    </row>
    <row r="47" spans="1:11" x14ac:dyDescent="0.35">
      <c r="A47" s="2">
        <v>1048</v>
      </c>
      <c r="B47" s="3">
        <v>45720</v>
      </c>
      <c r="C47" s="2" t="s">
        <v>31</v>
      </c>
      <c r="D47" s="2" t="s">
        <v>23</v>
      </c>
      <c r="E47" s="2" t="s">
        <v>27</v>
      </c>
      <c r="F47" s="2" t="s">
        <v>18</v>
      </c>
      <c r="G47" s="2">
        <v>5</v>
      </c>
      <c r="H47" s="4">
        <v>180</v>
      </c>
      <c r="I47" s="4">
        <v>900</v>
      </c>
      <c r="J47" s="4">
        <v>525</v>
      </c>
      <c r="K47" s="4">
        <f t="shared" si="0"/>
        <v>375</v>
      </c>
    </row>
    <row r="48" spans="1:11" x14ac:dyDescent="0.35">
      <c r="A48" s="2">
        <v>1060</v>
      </c>
      <c r="B48" s="3">
        <v>45723</v>
      </c>
      <c r="C48" s="2" t="s">
        <v>31</v>
      </c>
      <c r="D48" s="2" t="s">
        <v>20</v>
      </c>
      <c r="E48" s="2" t="s">
        <v>13</v>
      </c>
      <c r="F48" s="2" t="s">
        <v>14</v>
      </c>
      <c r="G48" s="2">
        <v>6</v>
      </c>
      <c r="H48" s="4">
        <v>260</v>
      </c>
      <c r="I48" s="4">
        <v>1560</v>
      </c>
      <c r="J48" s="4">
        <v>1020</v>
      </c>
      <c r="K48" s="4">
        <f t="shared" si="0"/>
        <v>540</v>
      </c>
    </row>
    <row r="49" spans="1:11" x14ac:dyDescent="0.35">
      <c r="A49" s="2">
        <v>1043</v>
      </c>
      <c r="B49" s="3">
        <v>45724</v>
      </c>
      <c r="C49" s="2" t="s">
        <v>11</v>
      </c>
      <c r="D49" s="2" t="s">
        <v>16</v>
      </c>
      <c r="E49" s="2" t="s">
        <v>28</v>
      </c>
      <c r="F49" s="2" t="s">
        <v>18</v>
      </c>
      <c r="G49" s="2">
        <v>11</v>
      </c>
      <c r="H49" s="4">
        <v>70</v>
      </c>
      <c r="I49" s="4">
        <v>770</v>
      </c>
      <c r="J49" s="4">
        <v>418</v>
      </c>
      <c r="K49" s="4">
        <f t="shared" si="0"/>
        <v>352</v>
      </c>
    </row>
    <row r="50" spans="1:11" x14ac:dyDescent="0.35">
      <c r="A50" s="2">
        <v>1053</v>
      </c>
      <c r="B50" s="3">
        <v>45725</v>
      </c>
      <c r="C50" s="2" t="s">
        <v>15</v>
      </c>
      <c r="D50" s="2" t="s">
        <v>26</v>
      </c>
      <c r="E50" s="2" t="s">
        <v>27</v>
      </c>
      <c r="F50" s="2" t="s">
        <v>18</v>
      </c>
      <c r="G50" s="2">
        <v>4</v>
      </c>
      <c r="H50" s="4">
        <v>180</v>
      </c>
      <c r="I50" s="4">
        <v>720</v>
      </c>
      <c r="J50" s="4">
        <v>420</v>
      </c>
      <c r="K50" s="4">
        <f t="shared" si="0"/>
        <v>300</v>
      </c>
    </row>
    <row r="51" spans="1:11" x14ac:dyDescent="0.35">
      <c r="A51" s="2">
        <v>1058</v>
      </c>
      <c r="B51" s="3">
        <v>45726</v>
      </c>
      <c r="C51" s="2" t="s">
        <v>15</v>
      </c>
      <c r="D51" s="2" t="s">
        <v>23</v>
      </c>
      <c r="E51" s="2" t="s">
        <v>29</v>
      </c>
      <c r="F51" s="2" t="s">
        <v>14</v>
      </c>
      <c r="G51" s="2">
        <v>8</v>
      </c>
      <c r="H51" s="4">
        <v>520</v>
      </c>
      <c r="I51" s="4">
        <v>4160</v>
      </c>
      <c r="J51" s="4">
        <v>2720</v>
      </c>
      <c r="K51" s="4">
        <f t="shared" si="0"/>
        <v>1440</v>
      </c>
    </row>
    <row r="52" spans="1:11" x14ac:dyDescent="0.35">
      <c r="A52" s="2">
        <v>1057</v>
      </c>
      <c r="B52" s="3">
        <v>45729</v>
      </c>
      <c r="C52" s="2" t="s">
        <v>31</v>
      </c>
      <c r="D52" s="2" t="s">
        <v>32</v>
      </c>
      <c r="E52" s="2" t="s">
        <v>21</v>
      </c>
      <c r="F52" s="2" t="s">
        <v>18</v>
      </c>
      <c r="G52" s="2">
        <v>4</v>
      </c>
      <c r="H52" s="4">
        <v>1200</v>
      </c>
      <c r="I52" s="4">
        <v>4800</v>
      </c>
      <c r="J52" s="4">
        <v>3520</v>
      </c>
      <c r="K52" s="4">
        <f t="shared" si="0"/>
        <v>1280</v>
      </c>
    </row>
    <row r="53" spans="1:11" x14ac:dyDescent="0.35">
      <c r="A53" s="2">
        <v>1049</v>
      </c>
      <c r="B53" s="3">
        <v>45730</v>
      </c>
      <c r="C53" s="2" t="s">
        <v>15</v>
      </c>
      <c r="D53" s="2" t="s">
        <v>32</v>
      </c>
      <c r="E53" s="2" t="s">
        <v>27</v>
      </c>
      <c r="F53" s="2" t="s">
        <v>18</v>
      </c>
      <c r="G53" s="2">
        <v>7</v>
      </c>
      <c r="H53" s="4">
        <v>180</v>
      </c>
      <c r="I53" s="4">
        <v>1260</v>
      </c>
      <c r="J53" s="4">
        <v>735</v>
      </c>
      <c r="K53" s="4">
        <f t="shared" si="0"/>
        <v>525</v>
      </c>
    </row>
    <row r="54" spans="1:11" x14ac:dyDescent="0.35">
      <c r="A54" s="2">
        <v>1047</v>
      </c>
      <c r="B54" s="3">
        <v>45732</v>
      </c>
      <c r="C54" s="2" t="s">
        <v>11</v>
      </c>
      <c r="D54" s="2" t="s">
        <v>32</v>
      </c>
      <c r="E54" s="2" t="s">
        <v>28</v>
      </c>
      <c r="F54" s="2" t="s">
        <v>18</v>
      </c>
      <c r="G54" s="2">
        <v>12</v>
      </c>
      <c r="H54" s="4">
        <v>70</v>
      </c>
      <c r="I54" s="4">
        <v>840</v>
      </c>
      <c r="J54" s="4">
        <v>456</v>
      </c>
      <c r="K54" s="4">
        <f t="shared" si="0"/>
        <v>384</v>
      </c>
    </row>
    <row r="55" spans="1:11" x14ac:dyDescent="0.35">
      <c r="A55" s="2">
        <v>1056</v>
      </c>
      <c r="B55" s="3">
        <v>45732</v>
      </c>
      <c r="C55" s="2" t="s">
        <v>11</v>
      </c>
      <c r="D55" s="2" t="s">
        <v>32</v>
      </c>
      <c r="E55" s="2" t="s">
        <v>27</v>
      </c>
      <c r="F55" s="2" t="s">
        <v>18</v>
      </c>
      <c r="G55" s="2">
        <v>9</v>
      </c>
      <c r="H55" s="4">
        <v>180</v>
      </c>
      <c r="I55" s="4">
        <v>1620</v>
      </c>
      <c r="J55" s="4">
        <v>945</v>
      </c>
      <c r="K55" s="4">
        <f t="shared" si="0"/>
        <v>675</v>
      </c>
    </row>
    <row r="56" spans="1:11" x14ac:dyDescent="0.35">
      <c r="A56" s="2">
        <v>1041</v>
      </c>
      <c r="B56" s="3">
        <v>45733</v>
      </c>
      <c r="C56" s="2" t="s">
        <v>15</v>
      </c>
      <c r="D56" s="2" t="s">
        <v>16</v>
      </c>
      <c r="E56" s="2" t="s">
        <v>17</v>
      </c>
      <c r="F56" s="2" t="s">
        <v>18</v>
      </c>
      <c r="G56" s="2">
        <v>9</v>
      </c>
      <c r="H56" s="4">
        <v>330</v>
      </c>
      <c r="I56" s="4">
        <v>2970</v>
      </c>
      <c r="J56" s="4">
        <v>2070</v>
      </c>
      <c r="K56" s="4">
        <f t="shared" si="0"/>
        <v>900</v>
      </c>
    </row>
    <row r="57" spans="1:11" x14ac:dyDescent="0.35">
      <c r="A57" s="2">
        <v>1046</v>
      </c>
      <c r="B57" s="3">
        <v>45734</v>
      </c>
      <c r="C57" s="2" t="s">
        <v>11</v>
      </c>
      <c r="D57" s="2" t="s">
        <v>23</v>
      </c>
      <c r="E57" s="2" t="s">
        <v>19</v>
      </c>
      <c r="F57" s="2" t="s">
        <v>14</v>
      </c>
      <c r="G57" s="2">
        <v>5</v>
      </c>
      <c r="H57" s="4">
        <v>40</v>
      </c>
      <c r="I57" s="4">
        <v>200</v>
      </c>
      <c r="J57" s="4">
        <v>90</v>
      </c>
      <c r="K57" s="4">
        <f t="shared" si="0"/>
        <v>110</v>
      </c>
    </row>
    <row r="58" spans="1:11" x14ac:dyDescent="0.35">
      <c r="A58" s="2">
        <v>1052</v>
      </c>
      <c r="B58" s="3">
        <v>45734</v>
      </c>
      <c r="C58" s="2" t="s">
        <v>15</v>
      </c>
      <c r="D58" s="2" t="s">
        <v>26</v>
      </c>
      <c r="E58" s="2" t="s">
        <v>13</v>
      </c>
      <c r="F58" s="2" t="s">
        <v>14</v>
      </c>
      <c r="G58" s="2">
        <v>5</v>
      </c>
      <c r="H58" s="4">
        <v>260</v>
      </c>
      <c r="I58" s="4">
        <v>1300</v>
      </c>
      <c r="J58" s="4">
        <v>850</v>
      </c>
      <c r="K58" s="4">
        <f t="shared" si="0"/>
        <v>450</v>
      </c>
    </row>
    <row r="59" spans="1:11" x14ac:dyDescent="0.35">
      <c r="A59" s="2">
        <v>1050</v>
      </c>
      <c r="B59" s="3">
        <v>45737</v>
      </c>
      <c r="C59" s="2" t="s">
        <v>31</v>
      </c>
      <c r="D59" s="2" t="s">
        <v>16</v>
      </c>
      <c r="E59" s="2" t="s">
        <v>21</v>
      </c>
      <c r="F59" s="2" t="s">
        <v>18</v>
      </c>
      <c r="G59" s="2">
        <v>12</v>
      </c>
      <c r="H59" s="4">
        <v>1200</v>
      </c>
      <c r="I59" s="4">
        <v>14400</v>
      </c>
      <c r="J59" s="4">
        <v>10560</v>
      </c>
      <c r="K59" s="4">
        <f t="shared" si="0"/>
        <v>3840</v>
      </c>
    </row>
    <row r="60" spans="1:11" x14ac:dyDescent="0.35">
      <c r="A60" s="2">
        <v>1059</v>
      </c>
      <c r="B60" s="3">
        <v>45739</v>
      </c>
      <c r="C60" s="2" t="s">
        <v>15</v>
      </c>
      <c r="D60" s="2" t="s">
        <v>26</v>
      </c>
      <c r="E60" s="2" t="s">
        <v>24</v>
      </c>
      <c r="F60" s="2" t="s">
        <v>25</v>
      </c>
      <c r="G60" s="2">
        <v>12</v>
      </c>
      <c r="H60" s="4">
        <v>95</v>
      </c>
      <c r="I60" s="4">
        <v>1140</v>
      </c>
      <c r="J60" s="4">
        <v>600</v>
      </c>
      <c r="K60" s="4">
        <f t="shared" si="0"/>
        <v>540</v>
      </c>
    </row>
    <row r="61" spans="1:11" x14ac:dyDescent="0.35">
      <c r="A61" s="2">
        <v>1051</v>
      </c>
      <c r="B61" s="3">
        <v>45742</v>
      </c>
      <c r="C61" s="2" t="s">
        <v>31</v>
      </c>
      <c r="D61" s="2" t="s">
        <v>26</v>
      </c>
      <c r="E61" s="2" t="s">
        <v>27</v>
      </c>
      <c r="F61" s="2" t="s">
        <v>18</v>
      </c>
      <c r="G61" s="2">
        <v>7</v>
      </c>
      <c r="H61" s="4">
        <v>180</v>
      </c>
      <c r="I61" s="5"/>
      <c r="J61" s="4">
        <v>735</v>
      </c>
      <c r="K61" s="4" t="str">
        <f t="shared" si="0"/>
        <v/>
      </c>
    </row>
    <row r="62" spans="1:11" x14ac:dyDescent="0.35">
      <c r="A62" s="2">
        <v>1054</v>
      </c>
      <c r="B62" s="3">
        <v>45742</v>
      </c>
      <c r="C62" s="2" t="s">
        <v>31</v>
      </c>
      <c r="D62" s="2" t="s">
        <v>16</v>
      </c>
      <c r="E62" s="2" t="s">
        <v>30</v>
      </c>
      <c r="F62" s="2" t="s">
        <v>25</v>
      </c>
      <c r="G62" s="2">
        <v>9</v>
      </c>
      <c r="H62" s="4">
        <v>25</v>
      </c>
      <c r="I62" s="4">
        <v>225</v>
      </c>
      <c r="J62" s="4">
        <v>108</v>
      </c>
      <c r="K62" s="4">
        <f t="shared" si="0"/>
        <v>117</v>
      </c>
    </row>
    <row r="63" spans="1:11" x14ac:dyDescent="0.35">
      <c r="A63" s="2">
        <v>1069</v>
      </c>
      <c r="B63" s="3">
        <v>45748</v>
      </c>
      <c r="C63" s="2" t="s">
        <v>15</v>
      </c>
      <c r="D63" s="2" t="s">
        <v>20</v>
      </c>
      <c r="E63" s="2" t="s">
        <v>17</v>
      </c>
      <c r="F63" s="2" t="s">
        <v>18</v>
      </c>
      <c r="G63" s="2">
        <v>3</v>
      </c>
      <c r="H63" s="4">
        <v>330</v>
      </c>
      <c r="I63" s="4">
        <v>990</v>
      </c>
      <c r="J63" s="4">
        <v>690</v>
      </c>
      <c r="K63" s="4">
        <f t="shared" si="0"/>
        <v>300</v>
      </c>
    </row>
    <row r="64" spans="1:11" x14ac:dyDescent="0.35">
      <c r="A64" s="2">
        <v>1070</v>
      </c>
      <c r="B64" s="3">
        <v>45750</v>
      </c>
      <c r="C64" s="2" t="s">
        <v>11</v>
      </c>
      <c r="D64" s="2" t="s">
        <v>20</v>
      </c>
      <c r="E64" s="2" t="s">
        <v>28</v>
      </c>
      <c r="F64" s="2" t="s">
        <v>18</v>
      </c>
      <c r="G64" s="2">
        <v>3</v>
      </c>
      <c r="H64" s="4">
        <v>70</v>
      </c>
      <c r="I64" s="4">
        <v>210</v>
      </c>
      <c r="J64" s="4">
        <v>114</v>
      </c>
      <c r="K64" s="4">
        <f t="shared" si="0"/>
        <v>96</v>
      </c>
    </row>
    <row r="65" spans="1:11" x14ac:dyDescent="0.35">
      <c r="A65" s="2">
        <v>1075</v>
      </c>
      <c r="B65" s="3">
        <v>45751</v>
      </c>
      <c r="C65" s="2" t="s">
        <v>11</v>
      </c>
      <c r="D65" s="2" t="s">
        <v>12</v>
      </c>
      <c r="E65" s="2" t="s">
        <v>29</v>
      </c>
      <c r="F65" s="2" t="s">
        <v>14</v>
      </c>
      <c r="G65" s="2">
        <v>3</v>
      </c>
      <c r="H65" s="4">
        <v>520</v>
      </c>
      <c r="I65" s="4">
        <v>1560</v>
      </c>
      <c r="J65" s="4">
        <v>1020</v>
      </c>
      <c r="K65" s="4">
        <f t="shared" si="0"/>
        <v>540</v>
      </c>
    </row>
    <row r="66" spans="1:11" x14ac:dyDescent="0.35">
      <c r="A66" s="2">
        <v>1068</v>
      </c>
      <c r="B66" s="3">
        <v>45752</v>
      </c>
      <c r="C66" s="2" t="s">
        <v>22</v>
      </c>
      <c r="D66" s="2" t="s">
        <v>32</v>
      </c>
      <c r="E66" s="2" t="s">
        <v>29</v>
      </c>
      <c r="F66" s="2" t="s">
        <v>14</v>
      </c>
      <c r="G66" s="2">
        <v>8</v>
      </c>
      <c r="H66" s="4">
        <v>520</v>
      </c>
      <c r="I66" s="4">
        <v>4160</v>
      </c>
      <c r="J66" s="4">
        <v>2720</v>
      </c>
      <c r="K66" s="4">
        <f t="shared" ref="K66:K129" si="1">IF(I66="","",I66-J66)</f>
        <v>1440</v>
      </c>
    </row>
    <row r="67" spans="1:11" x14ac:dyDescent="0.35">
      <c r="A67" s="2">
        <v>1072</v>
      </c>
      <c r="B67" s="3">
        <v>45753</v>
      </c>
      <c r="C67" s="2" t="s">
        <v>15</v>
      </c>
      <c r="D67" s="2" t="s">
        <v>20</v>
      </c>
      <c r="E67" s="2" t="s">
        <v>17</v>
      </c>
      <c r="F67" s="2" t="s">
        <v>18</v>
      </c>
      <c r="G67" s="2">
        <v>6</v>
      </c>
      <c r="H67" s="4">
        <v>330</v>
      </c>
      <c r="I67" s="4">
        <v>1980</v>
      </c>
      <c r="J67" s="4">
        <v>1380</v>
      </c>
      <c r="K67" s="4">
        <f t="shared" si="1"/>
        <v>600</v>
      </c>
    </row>
    <row r="68" spans="1:11" x14ac:dyDescent="0.35">
      <c r="A68" s="2">
        <v>1076</v>
      </c>
      <c r="B68" s="3">
        <v>45754</v>
      </c>
      <c r="C68" s="2" t="s">
        <v>22</v>
      </c>
      <c r="D68" s="2" t="s">
        <v>26</v>
      </c>
      <c r="E68" s="2" t="s">
        <v>29</v>
      </c>
      <c r="F68" s="2" t="s">
        <v>14</v>
      </c>
      <c r="G68" s="2">
        <v>11</v>
      </c>
      <c r="H68" s="4">
        <v>520</v>
      </c>
      <c r="I68" s="4">
        <v>5720</v>
      </c>
      <c r="J68" s="4">
        <v>3740</v>
      </c>
      <c r="K68" s="4">
        <f t="shared" si="1"/>
        <v>1980</v>
      </c>
    </row>
    <row r="69" spans="1:11" x14ac:dyDescent="0.35">
      <c r="A69" s="2">
        <v>1065</v>
      </c>
      <c r="B69" s="3">
        <v>45755</v>
      </c>
      <c r="C69" s="2" t="s">
        <v>31</v>
      </c>
      <c r="D69" s="2" t="s">
        <v>20</v>
      </c>
      <c r="E69" s="2" t="s">
        <v>30</v>
      </c>
      <c r="F69" s="2" t="s">
        <v>25</v>
      </c>
      <c r="G69" s="2">
        <v>11</v>
      </c>
      <c r="H69" s="4">
        <v>25</v>
      </c>
      <c r="I69" s="4">
        <v>275</v>
      </c>
      <c r="J69" s="4">
        <v>132</v>
      </c>
      <c r="K69" s="4">
        <f t="shared" si="1"/>
        <v>143</v>
      </c>
    </row>
    <row r="70" spans="1:11" x14ac:dyDescent="0.35">
      <c r="A70" s="2">
        <v>1071</v>
      </c>
      <c r="B70" s="3">
        <v>45759</v>
      </c>
      <c r="C70" s="2" t="s">
        <v>31</v>
      </c>
      <c r="D70" s="2" t="s">
        <v>26</v>
      </c>
      <c r="E70" s="2" t="s">
        <v>29</v>
      </c>
      <c r="F70" s="2" t="s">
        <v>14</v>
      </c>
      <c r="G70" s="2">
        <v>4</v>
      </c>
      <c r="H70" s="4">
        <v>520</v>
      </c>
      <c r="I70" s="4">
        <v>2080</v>
      </c>
      <c r="J70" s="4">
        <v>1360</v>
      </c>
      <c r="K70" s="4">
        <f t="shared" si="1"/>
        <v>720</v>
      </c>
    </row>
    <row r="71" spans="1:11" x14ac:dyDescent="0.35">
      <c r="A71" s="2">
        <v>1078</v>
      </c>
      <c r="B71" s="3">
        <v>45761</v>
      </c>
      <c r="C71" s="2" t="s">
        <v>22</v>
      </c>
      <c r="D71" s="2" t="s">
        <v>16</v>
      </c>
      <c r="E71" s="2" t="s">
        <v>30</v>
      </c>
      <c r="F71" s="2" t="s">
        <v>25</v>
      </c>
      <c r="G71" s="2">
        <v>12</v>
      </c>
      <c r="H71" s="4">
        <v>25</v>
      </c>
      <c r="I71" s="4">
        <v>300</v>
      </c>
      <c r="J71" s="4">
        <v>144</v>
      </c>
      <c r="K71" s="4">
        <f t="shared" si="1"/>
        <v>156</v>
      </c>
    </row>
    <row r="72" spans="1:11" x14ac:dyDescent="0.35">
      <c r="A72" s="2">
        <v>1062</v>
      </c>
      <c r="B72" s="3">
        <v>45763</v>
      </c>
      <c r="C72" s="2" t="s">
        <v>11</v>
      </c>
      <c r="D72" s="2" t="s">
        <v>16</v>
      </c>
      <c r="E72" s="2" t="s">
        <v>21</v>
      </c>
      <c r="F72" s="2" t="s">
        <v>18</v>
      </c>
      <c r="G72" s="2">
        <v>11</v>
      </c>
      <c r="H72" s="4">
        <v>1200</v>
      </c>
      <c r="I72" s="4">
        <v>13200</v>
      </c>
      <c r="J72" s="4">
        <v>9680</v>
      </c>
      <c r="K72" s="4">
        <f t="shared" si="1"/>
        <v>3520</v>
      </c>
    </row>
    <row r="73" spans="1:11" x14ac:dyDescent="0.35">
      <c r="A73" s="2">
        <v>1077</v>
      </c>
      <c r="B73" s="3">
        <v>45763</v>
      </c>
      <c r="C73" s="2" t="s">
        <v>22</v>
      </c>
      <c r="D73" s="2" t="s">
        <v>16</v>
      </c>
      <c r="E73" s="2" t="s">
        <v>29</v>
      </c>
      <c r="F73" s="2" t="s">
        <v>14</v>
      </c>
      <c r="G73" s="2">
        <v>10</v>
      </c>
      <c r="H73" s="4">
        <v>520</v>
      </c>
      <c r="I73" s="4">
        <v>5200</v>
      </c>
      <c r="J73" s="4">
        <v>3400</v>
      </c>
      <c r="K73" s="4">
        <f t="shared" si="1"/>
        <v>1800</v>
      </c>
    </row>
    <row r="74" spans="1:11" x14ac:dyDescent="0.35">
      <c r="A74" s="2">
        <v>1064</v>
      </c>
      <c r="B74" s="3">
        <v>45769</v>
      </c>
      <c r="C74" s="2" t="s">
        <v>11</v>
      </c>
      <c r="D74" s="2" t="s">
        <v>32</v>
      </c>
      <c r="E74" s="2" t="s">
        <v>28</v>
      </c>
      <c r="F74" s="2" t="s">
        <v>18</v>
      </c>
      <c r="G74" s="2">
        <v>3</v>
      </c>
      <c r="H74" s="4">
        <v>70</v>
      </c>
      <c r="I74" s="4">
        <v>210</v>
      </c>
      <c r="J74" s="4">
        <v>114</v>
      </c>
      <c r="K74" s="4">
        <f t="shared" si="1"/>
        <v>96</v>
      </c>
    </row>
    <row r="75" spans="1:11" x14ac:dyDescent="0.35">
      <c r="A75" s="2">
        <v>1066</v>
      </c>
      <c r="B75" s="3">
        <v>45769</v>
      </c>
      <c r="C75" s="2" t="s">
        <v>22</v>
      </c>
      <c r="D75" s="2" t="s">
        <v>12</v>
      </c>
      <c r="E75" s="2" t="s">
        <v>30</v>
      </c>
      <c r="F75" s="2" t="s">
        <v>25</v>
      </c>
      <c r="G75" s="2">
        <v>8</v>
      </c>
      <c r="H75" s="4">
        <v>25</v>
      </c>
      <c r="I75" s="4">
        <v>200</v>
      </c>
      <c r="J75" s="4">
        <v>96</v>
      </c>
      <c r="K75" s="4">
        <f t="shared" si="1"/>
        <v>104</v>
      </c>
    </row>
    <row r="76" spans="1:11" x14ac:dyDescent="0.35">
      <c r="A76" s="2">
        <v>1074</v>
      </c>
      <c r="B76" s="3">
        <v>45769</v>
      </c>
      <c r="C76" s="2" t="s">
        <v>31</v>
      </c>
      <c r="D76" s="2" t="s">
        <v>26</v>
      </c>
      <c r="E76" s="2" t="s">
        <v>24</v>
      </c>
      <c r="F76" s="2" t="s">
        <v>25</v>
      </c>
      <c r="G76" s="2">
        <v>6</v>
      </c>
      <c r="H76" s="4">
        <v>95</v>
      </c>
      <c r="I76" s="4">
        <v>570</v>
      </c>
      <c r="J76" s="4">
        <v>300</v>
      </c>
      <c r="K76" s="4">
        <f t="shared" si="1"/>
        <v>270</v>
      </c>
    </row>
    <row r="77" spans="1:11" x14ac:dyDescent="0.35">
      <c r="A77" s="2">
        <v>1067</v>
      </c>
      <c r="B77" s="3">
        <v>45770</v>
      </c>
      <c r="C77" s="2" t="s">
        <v>22</v>
      </c>
      <c r="D77" s="2" t="s">
        <v>26</v>
      </c>
      <c r="E77" s="2" t="s">
        <v>13</v>
      </c>
      <c r="F77" s="2" t="s">
        <v>14</v>
      </c>
      <c r="G77" s="2">
        <v>12</v>
      </c>
      <c r="H77" s="4">
        <v>260</v>
      </c>
      <c r="I77" s="4">
        <v>3120</v>
      </c>
      <c r="J77" s="4">
        <v>2040</v>
      </c>
      <c r="K77" s="4">
        <f t="shared" si="1"/>
        <v>1080</v>
      </c>
    </row>
    <row r="78" spans="1:11" x14ac:dyDescent="0.35">
      <c r="A78" s="2">
        <v>1061</v>
      </c>
      <c r="B78" s="3">
        <v>45771</v>
      </c>
      <c r="C78" s="2" t="s">
        <v>22</v>
      </c>
      <c r="D78" s="2" t="s">
        <v>16</v>
      </c>
      <c r="E78" s="2" t="s">
        <v>24</v>
      </c>
      <c r="F78" s="2" t="s">
        <v>25</v>
      </c>
      <c r="G78" s="2">
        <v>2</v>
      </c>
      <c r="H78" s="4">
        <v>95</v>
      </c>
      <c r="I78" s="4">
        <v>190</v>
      </c>
      <c r="J78" s="4">
        <v>100</v>
      </c>
      <c r="K78" s="4">
        <f t="shared" si="1"/>
        <v>90</v>
      </c>
    </row>
    <row r="79" spans="1:11" x14ac:dyDescent="0.35">
      <c r="A79" s="2">
        <v>1080</v>
      </c>
      <c r="B79" s="3">
        <v>45771</v>
      </c>
      <c r="C79" s="2" t="s">
        <v>15</v>
      </c>
      <c r="D79" s="2" t="s">
        <v>20</v>
      </c>
      <c r="E79" s="2" t="s">
        <v>29</v>
      </c>
      <c r="F79" s="2" t="s">
        <v>14</v>
      </c>
      <c r="G79" s="2">
        <v>4</v>
      </c>
      <c r="H79" s="4">
        <v>520</v>
      </c>
      <c r="I79" s="4">
        <v>2080</v>
      </c>
      <c r="J79" s="4">
        <v>1360</v>
      </c>
      <c r="K79" s="4">
        <f t="shared" si="1"/>
        <v>720</v>
      </c>
    </row>
    <row r="80" spans="1:11" x14ac:dyDescent="0.35">
      <c r="A80" s="2">
        <v>1079</v>
      </c>
      <c r="B80" s="3">
        <v>45772</v>
      </c>
      <c r="C80" s="2" t="s">
        <v>35</v>
      </c>
      <c r="D80" s="2" t="s">
        <v>23</v>
      </c>
      <c r="E80" s="2" t="s">
        <v>21</v>
      </c>
      <c r="F80" s="2" t="s">
        <v>18</v>
      </c>
      <c r="G80" s="2">
        <v>7</v>
      </c>
      <c r="H80" s="4">
        <v>1200</v>
      </c>
      <c r="I80" s="4">
        <v>8400</v>
      </c>
      <c r="J80" s="4">
        <v>6160</v>
      </c>
      <c r="K80" s="4">
        <f t="shared" si="1"/>
        <v>2240</v>
      </c>
    </row>
    <row r="81" spans="1:11" x14ac:dyDescent="0.35">
      <c r="A81" s="2">
        <v>1073</v>
      </c>
      <c r="B81" s="3">
        <v>45773</v>
      </c>
      <c r="C81" s="2" t="s">
        <v>31</v>
      </c>
      <c r="D81" s="2" t="s">
        <v>23</v>
      </c>
      <c r="E81" s="2" t="s">
        <v>29</v>
      </c>
      <c r="F81" s="2" t="s">
        <v>14</v>
      </c>
      <c r="G81" s="2">
        <v>11</v>
      </c>
      <c r="H81" s="4">
        <v>520</v>
      </c>
      <c r="I81" s="4">
        <v>5720</v>
      </c>
      <c r="J81" s="4">
        <v>3740</v>
      </c>
      <c r="K81" s="4">
        <f t="shared" si="1"/>
        <v>1980</v>
      </c>
    </row>
    <row r="82" spans="1:11" x14ac:dyDescent="0.35">
      <c r="A82" s="2">
        <v>1063</v>
      </c>
      <c r="B82" s="3">
        <v>45775</v>
      </c>
      <c r="C82" s="2" t="s">
        <v>11</v>
      </c>
      <c r="D82" s="2" t="s">
        <v>16</v>
      </c>
      <c r="E82" s="2" t="s">
        <v>24</v>
      </c>
      <c r="F82" s="2" t="s">
        <v>25</v>
      </c>
      <c r="G82" s="2">
        <v>3</v>
      </c>
      <c r="H82" s="4">
        <v>95</v>
      </c>
      <c r="I82" s="4">
        <v>285</v>
      </c>
      <c r="J82" s="4">
        <v>150</v>
      </c>
      <c r="K82" s="4">
        <f t="shared" si="1"/>
        <v>135</v>
      </c>
    </row>
    <row r="83" spans="1:11" x14ac:dyDescent="0.35">
      <c r="A83" s="2">
        <v>1081</v>
      </c>
      <c r="B83" s="3">
        <v>45778</v>
      </c>
      <c r="C83" s="2" t="s">
        <v>31</v>
      </c>
      <c r="D83" s="2" t="s">
        <v>16</v>
      </c>
      <c r="E83" s="2" t="s">
        <v>27</v>
      </c>
      <c r="F83" s="2" t="s">
        <v>18</v>
      </c>
      <c r="G83" s="2">
        <v>10</v>
      </c>
      <c r="H83" s="4">
        <v>180</v>
      </c>
      <c r="I83" s="4">
        <v>1800</v>
      </c>
      <c r="J83" s="4">
        <v>1050</v>
      </c>
      <c r="K83" s="4">
        <f t="shared" si="1"/>
        <v>750</v>
      </c>
    </row>
    <row r="84" spans="1:11" x14ac:dyDescent="0.35">
      <c r="A84" s="2">
        <v>1094</v>
      </c>
      <c r="B84" s="3">
        <v>45778</v>
      </c>
      <c r="C84" s="2" t="s">
        <v>31</v>
      </c>
      <c r="D84" s="2" t="s">
        <v>12</v>
      </c>
      <c r="E84" s="2" t="s">
        <v>24</v>
      </c>
      <c r="F84" s="2" t="s">
        <v>25</v>
      </c>
      <c r="G84" s="2">
        <v>7</v>
      </c>
      <c r="H84" s="4">
        <v>95</v>
      </c>
      <c r="I84" s="4">
        <v>665</v>
      </c>
      <c r="J84" s="4">
        <v>350</v>
      </c>
      <c r="K84" s="4">
        <f t="shared" si="1"/>
        <v>315</v>
      </c>
    </row>
    <row r="85" spans="1:11" x14ac:dyDescent="0.35">
      <c r="A85" s="2">
        <v>1082</v>
      </c>
      <c r="B85" s="3">
        <v>45779</v>
      </c>
      <c r="C85" s="2" t="s">
        <v>22</v>
      </c>
      <c r="D85" s="2" t="s">
        <v>20</v>
      </c>
      <c r="E85" s="2" t="s">
        <v>34</v>
      </c>
      <c r="F85" s="2" t="s">
        <v>25</v>
      </c>
      <c r="G85" s="2">
        <v>10</v>
      </c>
      <c r="H85" s="4">
        <v>45</v>
      </c>
      <c r="I85" s="4">
        <v>450</v>
      </c>
      <c r="J85" s="4">
        <v>220</v>
      </c>
      <c r="K85" s="4">
        <f t="shared" si="1"/>
        <v>230</v>
      </c>
    </row>
    <row r="86" spans="1:11" x14ac:dyDescent="0.35">
      <c r="A86" s="2">
        <v>1098</v>
      </c>
      <c r="B86" s="3">
        <v>45779</v>
      </c>
      <c r="C86" s="2" t="s">
        <v>15</v>
      </c>
      <c r="D86" s="2" t="s">
        <v>16</v>
      </c>
      <c r="E86" s="2" t="s">
        <v>13</v>
      </c>
      <c r="F86" s="2" t="s">
        <v>14</v>
      </c>
      <c r="G86" s="2">
        <v>6</v>
      </c>
      <c r="H86" s="4">
        <v>260</v>
      </c>
      <c r="I86" s="4">
        <v>1560</v>
      </c>
      <c r="J86" s="4">
        <v>1020</v>
      </c>
      <c r="K86" s="4">
        <f t="shared" si="1"/>
        <v>540</v>
      </c>
    </row>
    <row r="87" spans="1:11" x14ac:dyDescent="0.35">
      <c r="A87" s="2">
        <v>1097</v>
      </c>
      <c r="B87" s="3">
        <v>45781</v>
      </c>
      <c r="C87" s="2" t="s">
        <v>15</v>
      </c>
      <c r="D87" s="2" t="s">
        <v>20</v>
      </c>
      <c r="E87" s="2" t="s">
        <v>28</v>
      </c>
      <c r="F87" s="2" t="s">
        <v>18</v>
      </c>
      <c r="G87" s="2">
        <v>9</v>
      </c>
      <c r="H87" s="4">
        <v>70</v>
      </c>
      <c r="I87" s="4">
        <v>630</v>
      </c>
      <c r="J87" s="4">
        <v>342</v>
      </c>
      <c r="K87" s="4">
        <f t="shared" si="1"/>
        <v>288</v>
      </c>
    </row>
    <row r="88" spans="1:11" x14ac:dyDescent="0.35">
      <c r="A88" s="2">
        <v>1085</v>
      </c>
      <c r="B88" s="3">
        <v>45785</v>
      </c>
      <c r="C88" s="2" t="s">
        <v>31</v>
      </c>
      <c r="D88" s="2" t="s">
        <v>12</v>
      </c>
      <c r="E88" s="2" t="s">
        <v>13</v>
      </c>
      <c r="F88" s="2" t="s">
        <v>14</v>
      </c>
      <c r="G88" s="2">
        <v>12</v>
      </c>
      <c r="H88" s="4">
        <v>260</v>
      </c>
      <c r="I88" s="4">
        <v>3120</v>
      </c>
      <c r="J88" s="4">
        <v>2040</v>
      </c>
      <c r="K88" s="4">
        <f t="shared" si="1"/>
        <v>1080</v>
      </c>
    </row>
    <row r="89" spans="1:11" x14ac:dyDescent="0.35">
      <c r="A89" s="2">
        <v>1091</v>
      </c>
      <c r="B89" s="3">
        <v>45785</v>
      </c>
      <c r="C89" s="2" t="s">
        <v>31</v>
      </c>
      <c r="D89" s="2" t="s">
        <v>23</v>
      </c>
      <c r="E89" s="2" t="s">
        <v>29</v>
      </c>
      <c r="F89" s="2" t="s">
        <v>14</v>
      </c>
      <c r="G89" s="2">
        <v>5</v>
      </c>
      <c r="H89" s="4">
        <v>520</v>
      </c>
      <c r="I89" s="4">
        <v>2600</v>
      </c>
      <c r="J89" s="4">
        <v>1700</v>
      </c>
      <c r="K89" s="4">
        <f t="shared" si="1"/>
        <v>900</v>
      </c>
    </row>
    <row r="90" spans="1:11" x14ac:dyDescent="0.35">
      <c r="A90" s="2">
        <v>1095</v>
      </c>
      <c r="B90" s="3">
        <v>45786</v>
      </c>
      <c r="C90" s="2" t="s">
        <v>31</v>
      </c>
      <c r="D90" s="2" t="s">
        <v>16</v>
      </c>
      <c r="E90" s="2" t="s">
        <v>34</v>
      </c>
      <c r="F90" s="2" t="s">
        <v>25</v>
      </c>
      <c r="G90" s="2">
        <v>11</v>
      </c>
      <c r="H90" s="4">
        <v>45</v>
      </c>
      <c r="I90" s="4">
        <v>495</v>
      </c>
      <c r="J90" s="4">
        <v>242</v>
      </c>
      <c r="K90" s="4">
        <f t="shared" si="1"/>
        <v>253</v>
      </c>
    </row>
    <row r="91" spans="1:11" x14ac:dyDescent="0.35">
      <c r="A91" s="2">
        <v>1092</v>
      </c>
      <c r="B91" s="3">
        <v>45788</v>
      </c>
      <c r="C91" s="2" t="s">
        <v>22</v>
      </c>
      <c r="D91" s="2" t="s">
        <v>16</v>
      </c>
      <c r="E91" s="2" t="s">
        <v>13</v>
      </c>
      <c r="F91" s="2" t="s">
        <v>14</v>
      </c>
      <c r="G91" s="2">
        <v>8</v>
      </c>
      <c r="H91" s="4">
        <v>260</v>
      </c>
      <c r="I91" s="4">
        <v>2080</v>
      </c>
      <c r="J91" s="4">
        <v>1360</v>
      </c>
      <c r="K91" s="4">
        <f t="shared" si="1"/>
        <v>720</v>
      </c>
    </row>
    <row r="92" spans="1:11" x14ac:dyDescent="0.35">
      <c r="A92" s="2">
        <v>1096</v>
      </c>
      <c r="B92" s="3">
        <v>45789</v>
      </c>
      <c r="C92" s="2" t="s">
        <v>22</v>
      </c>
      <c r="D92" s="2" t="s">
        <v>32</v>
      </c>
      <c r="E92" s="2" t="s">
        <v>28</v>
      </c>
      <c r="F92" s="2" t="s">
        <v>18</v>
      </c>
      <c r="G92" s="2">
        <v>7</v>
      </c>
      <c r="H92" s="4">
        <v>70</v>
      </c>
      <c r="I92" s="4">
        <v>490</v>
      </c>
      <c r="J92" s="4">
        <v>266</v>
      </c>
      <c r="K92" s="4">
        <f t="shared" si="1"/>
        <v>224</v>
      </c>
    </row>
    <row r="93" spans="1:11" x14ac:dyDescent="0.35">
      <c r="A93" s="2">
        <v>1089</v>
      </c>
      <c r="B93" s="3">
        <v>45790</v>
      </c>
      <c r="C93" s="2" t="s">
        <v>31</v>
      </c>
      <c r="D93" s="2" t="s">
        <v>32</v>
      </c>
      <c r="E93" s="2" t="s">
        <v>34</v>
      </c>
      <c r="F93" s="2" t="s">
        <v>25</v>
      </c>
      <c r="G93" s="2">
        <v>3</v>
      </c>
      <c r="H93" s="4">
        <v>45</v>
      </c>
      <c r="I93" s="4">
        <v>135</v>
      </c>
      <c r="J93" s="4">
        <v>66</v>
      </c>
      <c r="K93" s="4">
        <f t="shared" si="1"/>
        <v>69</v>
      </c>
    </row>
    <row r="94" spans="1:11" x14ac:dyDescent="0.35">
      <c r="A94" s="2">
        <v>1083</v>
      </c>
      <c r="B94" s="3">
        <v>45791</v>
      </c>
      <c r="C94" s="2" t="s">
        <v>11</v>
      </c>
      <c r="D94" s="2" t="s">
        <v>16</v>
      </c>
      <c r="E94" s="2" t="s">
        <v>24</v>
      </c>
      <c r="F94" s="2" t="s">
        <v>25</v>
      </c>
      <c r="G94" s="2">
        <v>4</v>
      </c>
      <c r="H94" s="4">
        <v>95</v>
      </c>
      <c r="I94" s="4">
        <v>380</v>
      </c>
      <c r="J94" s="4">
        <v>200</v>
      </c>
      <c r="K94" s="4">
        <f t="shared" si="1"/>
        <v>180</v>
      </c>
    </row>
    <row r="95" spans="1:11" x14ac:dyDescent="0.35">
      <c r="A95" s="2">
        <v>1087</v>
      </c>
      <c r="B95" s="3">
        <v>45791</v>
      </c>
      <c r="C95" s="2" t="s">
        <v>31</v>
      </c>
      <c r="D95" s="2" t="s">
        <v>26</v>
      </c>
      <c r="E95" s="2" t="s">
        <v>34</v>
      </c>
      <c r="F95" s="2" t="s">
        <v>25</v>
      </c>
      <c r="G95" s="2">
        <v>4</v>
      </c>
      <c r="H95" s="4">
        <v>45</v>
      </c>
      <c r="I95" s="4">
        <v>180</v>
      </c>
      <c r="J95" s="4">
        <v>88</v>
      </c>
      <c r="K95" s="4">
        <f t="shared" si="1"/>
        <v>92</v>
      </c>
    </row>
    <row r="96" spans="1:11" x14ac:dyDescent="0.35">
      <c r="A96" s="2">
        <v>1086</v>
      </c>
      <c r="B96" s="3">
        <v>45797</v>
      </c>
      <c r="C96" s="2" t="s">
        <v>11</v>
      </c>
      <c r="D96" s="2" t="s">
        <v>26</v>
      </c>
      <c r="E96" s="2" t="s">
        <v>24</v>
      </c>
      <c r="F96" s="2" t="s">
        <v>25</v>
      </c>
      <c r="G96" s="2">
        <v>8</v>
      </c>
      <c r="H96" s="4">
        <v>95</v>
      </c>
      <c r="I96" s="4">
        <v>760</v>
      </c>
      <c r="J96" s="4">
        <v>400</v>
      </c>
      <c r="K96" s="4">
        <f t="shared" si="1"/>
        <v>360</v>
      </c>
    </row>
    <row r="97" spans="1:11" x14ac:dyDescent="0.35">
      <c r="A97" s="2">
        <v>1093</v>
      </c>
      <c r="B97" s="3">
        <v>45798</v>
      </c>
      <c r="C97" s="2" t="s">
        <v>15</v>
      </c>
      <c r="D97" s="2" t="s">
        <v>23</v>
      </c>
      <c r="E97" s="2" t="s">
        <v>29</v>
      </c>
      <c r="F97" s="2" t="s">
        <v>14</v>
      </c>
      <c r="G97" s="2">
        <v>7</v>
      </c>
      <c r="H97" s="4">
        <v>520</v>
      </c>
      <c r="I97" s="4">
        <v>3640</v>
      </c>
      <c r="J97" s="4">
        <v>2380</v>
      </c>
      <c r="K97" s="4">
        <f t="shared" si="1"/>
        <v>1260</v>
      </c>
    </row>
    <row r="98" spans="1:11" x14ac:dyDescent="0.35">
      <c r="A98" s="2">
        <v>1099</v>
      </c>
      <c r="B98" s="3">
        <v>45799</v>
      </c>
      <c r="C98" s="2" t="s">
        <v>11</v>
      </c>
      <c r="D98" s="2" t="s">
        <v>12</v>
      </c>
      <c r="E98" s="2" t="s">
        <v>24</v>
      </c>
      <c r="F98" s="2" t="s">
        <v>25</v>
      </c>
      <c r="G98" s="2">
        <v>10</v>
      </c>
      <c r="H98" s="4">
        <v>95</v>
      </c>
      <c r="I98" s="4">
        <v>950</v>
      </c>
      <c r="J98" s="4">
        <v>500</v>
      </c>
      <c r="K98" s="4">
        <f t="shared" si="1"/>
        <v>450</v>
      </c>
    </row>
    <row r="99" spans="1:11" x14ac:dyDescent="0.35">
      <c r="A99" s="2">
        <v>1100</v>
      </c>
      <c r="B99" s="3">
        <v>45799</v>
      </c>
      <c r="C99" s="2" t="s">
        <v>22</v>
      </c>
      <c r="D99" s="2" t="s">
        <v>20</v>
      </c>
      <c r="E99" s="2" t="s">
        <v>27</v>
      </c>
      <c r="F99" s="2" t="s">
        <v>18</v>
      </c>
      <c r="G99" s="2">
        <v>3</v>
      </c>
      <c r="H99" s="4">
        <v>180</v>
      </c>
      <c r="I99" s="4">
        <v>540</v>
      </c>
      <c r="J99" s="4">
        <v>315</v>
      </c>
      <c r="K99" s="4">
        <f t="shared" si="1"/>
        <v>225</v>
      </c>
    </row>
    <row r="100" spans="1:11" x14ac:dyDescent="0.35">
      <c r="A100" s="2">
        <v>1084</v>
      </c>
      <c r="B100" s="3">
        <v>45803</v>
      </c>
      <c r="C100" s="2" t="s">
        <v>31</v>
      </c>
      <c r="D100" s="2" t="s">
        <v>12</v>
      </c>
      <c r="E100" s="2" t="s">
        <v>29</v>
      </c>
      <c r="F100" s="2" t="s">
        <v>14</v>
      </c>
      <c r="G100" s="2">
        <v>7</v>
      </c>
      <c r="H100" s="4">
        <v>520</v>
      </c>
      <c r="I100" s="4">
        <v>3640</v>
      </c>
      <c r="J100" s="4">
        <v>2380</v>
      </c>
      <c r="K100" s="4">
        <f t="shared" si="1"/>
        <v>1260</v>
      </c>
    </row>
    <row r="101" spans="1:11" x14ac:dyDescent="0.35">
      <c r="A101" s="2">
        <v>1088</v>
      </c>
      <c r="B101" s="3">
        <v>45803</v>
      </c>
      <c r="C101" s="2" t="s">
        <v>11</v>
      </c>
      <c r="D101" s="2" t="s">
        <v>12</v>
      </c>
      <c r="E101" s="2" t="s">
        <v>17</v>
      </c>
      <c r="F101" s="2" t="s">
        <v>18</v>
      </c>
      <c r="G101" s="2">
        <v>8</v>
      </c>
      <c r="H101" s="4">
        <v>330</v>
      </c>
      <c r="I101" s="4">
        <v>2640</v>
      </c>
      <c r="J101" s="4">
        <v>1840</v>
      </c>
      <c r="K101" s="4">
        <f t="shared" si="1"/>
        <v>800</v>
      </c>
    </row>
    <row r="102" spans="1:11" x14ac:dyDescent="0.35">
      <c r="A102" s="2">
        <v>1090</v>
      </c>
      <c r="B102" s="3">
        <v>45804</v>
      </c>
      <c r="C102" s="2" t="s">
        <v>15</v>
      </c>
      <c r="D102" s="2" t="s">
        <v>12</v>
      </c>
      <c r="E102" s="2" t="s">
        <v>13</v>
      </c>
      <c r="F102" s="2" t="s">
        <v>14</v>
      </c>
      <c r="G102" s="2">
        <v>5</v>
      </c>
      <c r="H102" s="4">
        <v>260</v>
      </c>
      <c r="I102" s="4">
        <v>1300</v>
      </c>
      <c r="J102" s="4">
        <v>850</v>
      </c>
      <c r="K102" s="4">
        <f t="shared" si="1"/>
        <v>450</v>
      </c>
    </row>
    <row r="103" spans="1:11" x14ac:dyDescent="0.35">
      <c r="A103" s="2">
        <v>1111</v>
      </c>
      <c r="B103" s="3">
        <v>45810</v>
      </c>
      <c r="C103" s="2" t="s">
        <v>11</v>
      </c>
      <c r="D103" s="2" t="s">
        <v>32</v>
      </c>
      <c r="E103" s="2" t="s">
        <v>34</v>
      </c>
      <c r="F103" s="2" t="s">
        <v>25</v>
      </c>
      <c r="G103" s="2">
        <v>2</v>
      </c>
      <c r="H103" s="4">
        <v>45</v>
      </c>
      <c r="I103" s="4">
        <v>90</v>
      </c>
      <c r="J103" s="4">
        <v>44</v>
      </c>
      <c r="K103" s="4">
        <f t="shared" si="1"/>
        <v>46</v>
      </c>
    </row>
    <row r="104" spans="1:11" x14ac:dyDescent="0.35">
      <c r="A104" s="2">
        <v>1114</v>
      </c>
      <c r="B104" s="3">
        <v>45813</v>
      </c>
      <c r="C104" s="2" t="s">
        <v>31</v>
      </c>
      <c r="D104" s="2" t="s">
        <v>16</v>
      </c>
      <c r="E104" s="2" t="s">
        <v>27</v>
      </c>
      <c r="F104" s="2" t="s">
        <v>18</v>
      </c>
      <c r="G104" s="2">
        <v>5</v>
      </c>
      <c r="H104" s="4">
        <v>180</v>
      </c>
      <c r="I104" s="5"/>
      <c r="J104" s="4">
        <v>525</v>
      </c>
      <c r="K104" s="4" t="str">
        <f t="shared" si="1"/>
        <v/>
      </c>
    </row>
    <row r="105" spans="1:11" x14ac:dyDescent="0.35">
      <c r="A105" s="2">
        <v>1115</v>
      </c>
      <c r="B105" s="3">
        <v>45814</v>
      </c>
      <c r="C105" s="2" t="s">
        <v>15</v>
      </c>
      <c r="D105" s="2" t="s">
        <v>16</v>
      </c>
      <c r="E105" s="2" t="s">
        <v>27</v>
      </c>
      <c r="F105" s="2" t="s">
        <v>18</v>
      </c>
      <c r="G105" s="2">
        <v>5</v>
      </c>
      <c r="H105" s="4">
        <v>180</v>
      </c>
      <c r="I105" s="4">
        <v>900</v>
      </c>
      <c r="J105" s="4">
        <v>525</v>
      </c>
      <c r="K105" s="4">
        <f t="shared" si="1"/>
        <v>375</v>
      </c>
    </row>
    <row r="106" spans="1:11" x14ac:dyDescent="0.35">
      <c r="A106" s="2">
        <v>1119</v>
      </c>
      <c r="B106" s="3">
        <v>45817</v>
      </c>
      <c r="C106" s="2" t="s">
        <v>11</v>
      </c>
      <c r="D106" s="2" t="s">
        <v>23</v>
      </c>
      <c r="E106" s="2" t="s">
        <v>19</v>
      </c>
      <c r="F106" s="2" t="s">
        <v>14</v>
      </c>
      <c r="G106" s="2">
        <v>7</v>
      </c>
      <c r="H106" s="4">
        <v>40</v>
      </c>
      <c r="I106" s="4">
        <v>280</v>
      </c>
      <c r="J106" s="4">
        <v>126</v>
      </c>
      <c r="K106" s="4">
        <f t="shared" si="1"/>
        <v>154</v>
      </c>
    </row>
    <row r="107" spans="1:11" x14ac:dyDescent="0.35">
      <c r="A107" s="2">
        <v>1102</v>
      </c>
      <c r="B107" s="3">
        <v>45818</v>
      </c>
      <c r="C107" s="2" t="s">
        <v>15</v>
      </c>
      <c r="D107" s="2" t="s">
        <v>12</v>
      </c>
      <c r="E107" s="2" t="s">
        <v>29</v>
      </c>
      <c r="F107" s="2" t="s">
        <v>14</v>
      </c>
      <c r="G107" s="2">
        <v>11</v>
      </c>
      <c r="H107" s="4">
        <v>520</v>
      </c>
      <c r="I107" s="4">
        <v>5720</v>
      </c>
      <c r="J107" s="4">
        <v>3740</v>
      </c>
      <c r="K107" s="4">
        <f t="shared" si="1"/>
        <v>1980</v>
      </c>
    </row>
    <row r="108" spans="1:11" x14ac:dyDescent="0.35">
      <c r="A108" s="2">
        <v>1110</v>
      </c>
      <c r="B108" s="3">
        <v>45818</v>
      </c>
      <c r="C108" s="2" t="s">
        <v>11</v>
      </c>
      <c r="D108" s="2" t="s">
        <v>26</v>
      </c>
      <c r="E108" s="2" t="s">
        <v>13</v>
      </c>
      <c r="F108" s="2" t="s">
        <v>14</v>
      </c>
      <c r="G108" s="2">
        <v>12</v>
      </c>
      <c r="H108" s="4">
        <v>260</v>
      </c>
      <c r="I108" s="4">
        <v>3120</v>
      </c>
      <c r="J108" s="4">
        <v>2040</v>
      </c>
      <c r="K108" s="4">
        <f t="shared" si="1"/>
        <v>1080</v>
      </c>
    </row>
    <row r="109" spans="1:11" x14ac:dyDescent="0.35">
      <c r="A109" s="2">
        <v>1104</v>
      </c>
      <c r="B109" s="3">
        <v>45821</v>
      </c>
      <c r="C109" s="2" t="s">
        <v>11</v>
      </c>
      <c r="D109" s="2" t="s">
        <v>20</v>
      </c>
      <c r="E109" s="2" t="s">
        <v>27</v>
      </c>
      <c r="F109" s="2" t="s">
        <v>18</v>
      </c>
      <c r="G109" s="2">
        <v>12</v>
      </c>
      <c r="H109" s="4">
        <v>180</v>
      </c>
      <c r="I109" s="4">
        <v>2160</v>
      </c>
      <c r="J109" s="4">
        <v>1260</v>
      </c>
      <c r="K109" s="4">
        <f t="shared" si="1"/>
        <v>900</v>
      </c>
    </row>
    <row r="110" spans="1:11" x14ac:dyDescent="0.35">
      <c r="A110" s="2">
        <v>1105</v>
      </c>
      <c r="B110" s="3">
        <v>45821</v>
      </c>
      <c r="C110" s="2" t="s">
        <v>31</v>
      </c>
      <c r="D110" s="2" t="s">
        <v>12</v>
      </c>
      <c r="E110" s="2" t="s">
        <v>28</v>
      </c>
      <c r="F110" s="2" t="s">
        <v>18</v>
      </c>
      <c r="G110" s="2">
        <v>5</v>
      </c>
      <c r="H110" s="4">
        <v>70</v>
      </c>
      <c r="I110" s="4">
        <v>350</v>
      </c>
      <c r="J110" s="4">
        <v>190</v>
      </c>
      <c r="K110" s="4">
        <f t="shared" si="1"/>
        <v>160</v>
      </c>
    </row>
    <row r="111" spans="1:11" x14ac:dyDescent="0.35">
      <c r="A111" s="2">
        <v>1106</v>
      </c>
      <c r="B111" s="3">
        <v>45822</v>
      </c>
      <c r="C111" s="2" t="s">
        <v>22</v>
      </c>
      <c r="D111" s="2" t="s">
        <v>32</v>
      </c>
      <c r="E111" s="2" t="s">
        <v>29</v>
      </c>
      <c r="F111" s="2" t="s">
        <v>14</v>
      </c>
      <c r="G111" s="2">
        <v>5</v>
      </c>
      <c r="H111" s="4">
        <v>520</v>
      </c>
      <c r="I111" s="4">
        <v>2600</v>
      </c>
      <c r="J111" s="4">
        <v>1700</v>
      </c>
      <c r="K111" s="4">
        <f t="shared" si="1"/>
        <v>900</v>
      </c>
    </row>
    <row r="112" spans="1:11" x14ac:dyDescent="0.35">
      <c r="A112" s="2">
        <v>1118</v>
      </c>
      <c r="B112" s="3">
        <v>45822</v>
      </c>
      <c r="C112" s="2" t="s">
        <v>15</v>
      </c>
      <c r="D112" s="2" t="s">
        <v>26</v>
      </c>
      <c r="E112" s="2" t="s">
        <v>28</v>
      </c>
      <c r="F112" s="2" t="s">
        <v>18</v>
      </c>
      <c r="G112" s="2">
        <v>8</v>
      </c>
      <c r="H112" s="4">
        <v>70</v>
      </c>
      <c r="I112" s="4">
        <v>560</v>
      </c>
      <c r="J112" s="4">
        <v>304</v>
      </c>
      <c r="K112" s="4">
        <f t="shared" si="1"/>
        <v>256</v>
      </c>
    </row>
    <row r="113" spans="1:11" x14ac:dyDescent="0.35">
      <c r="A113" s="2">
        <v>1112</v>
      </c>
      <c r="B113" s="3">
        <v>45823</v>
      </c>
      <c r="C113" s="2" t="s">
        <v>15</v>
      </c>
      <c r="D113" s="2" t="s">
        <v>23</v>
      </c>
      <c r="E113" s="2" t="s">
        <v>28</v>
      </c>
      <c r="F113" s="2" t="s">
        <v>18</v>
      </c>
      <c r="G113" s="2">
        <v>2</v>
      </c>
      <c r="H113" s="4">
        <v>70</v>
      </c>
      <c r="I113" s="4">
        <v>140</v>
      </c>
      <c r="J113" s="4">
        <v>76</v>
      </c>
      <c r="K113" s="4">
        <f t="shared" si="1"/>
        <v>64</v>
      </c>
    </row>
    <row r="114" spans="1:11" x14ac:dyDescent="0.35">
      <c r="A114" s="2">
        <v>1120</v>
      </c>
      <c r="B114" s="3">
        <v>45824</v>
      </c>
      <c r="C114" s="2" t="s">
        <v>11</v>
      </c>
      <c r="D114" s="2" t="s">
        <v>12</v>
      </c>
      <c r="E114" s="2" t="s">
        <v>29</v>
      </c>
      <c r="F114" s="2" t="s">
        <v>14</v>
      </c>
      <c r="G114" s="2">
        <v>11</v>
      </c>
      <c r="H114" s="4">
        <v>520</v>
      </c>
      <c r="I114" s="4">
        <v>5720</v>
      </c>
      <c r="J114" s="4">
        <v>3740</v>
      </c>
      <c r="K114" s="4">
        <f t="shared" si="1"/>
        <v>1980</v>
      </c>
    </row>
    <row r="115" spans="1:11" x14ac:dyDescent="0.35">
      <c r="A115" s="2">
        <v>1103</v>
      </c>
      <c r="B115" s="3">
        <v>45826</v>
      </c>
      <c r="C115" s="2" t="s">
        <v>11</v>
      </c>
      <c r="D115" s="2" t="s">
        <v>26</v>
      </c>
      <c r="E115" s="2" t="s">
        <v>27</v>
      </c>
      <c r="F115" s="2" t="s">
        <v>18</v>
      </c>
      <c r="G115" s="2">
        <v>6</v>
      </c>
      <c r="H115" s="4">
        <v>180</v>
      </c>
      <c r="I115" s="4">
        <v>1080</v>
      </c>
      <c r="J115" s="4">
        <v>630</v>
      </c>
      <c r="K115" s="4">
        <f t="shared" si="1"/>
        <v>450</v>
      </c>
    </row>
    <row r="116" spans="1:11" x14ac:dyDescent="0.35">
      <c r="A116" s="2">
        <v>1109</v>
      </c>
      <c r="B116" s="3">
        <v>45829</v>
      </c>
      <c r="C116" s="2" t="s">
        <v>22</v>
      </c>
      <c r="D116" s="2" t="s">
        <v>16</v>
      </c>
      <c r="E116" s="2" t="s">
        <v>24</v>
      </c>
      <c r="F116" s="2" t="s">
        <v>25</v>
      </c>
      <c r="G116" s="2">
        <v>12</v>
      </c>
      <c r="H116" s="4">
        <v>95</v>
      </c>
      <c r="I116" s="4">
        <v>1140</v>
      </c>
      <c r="J116" s="4">
        <v>600</v>
      </c>
      <c r="K116" s="4">
        <f t="shared" si="1"/>
        <v>540</v>
      </c>
    </row>
    <row r="117" spans="1:11" x14ac:dyDescent="0.35">
      <c r="A117" s="2">
        <v>1107</v>
      </c>
      <c r="B117" s="3">
        <v>45830</v>
      </c>
      <c r="C117" s="2" t="s">
        <v>11</v>
      </c>
      <c r="D117" s="2" t="s">
        <v>20</v>
      </c>
      <c r="E117" s="2" t="s">
        <v>19</v>
      </c>
      <c r="F117" s="2" t="s">
        <v>14</v>
      </c>
      <c r="G117" s="2">
        <v>7</v>
      </c>
      <c r="H117" s="4">
        <v>40</v>
      </c>
      <c r="I117" s="4">
        <v>280</v>
      </c>
      <c r="J117" s="4">
        <v>126</v>
      </c>
      <c r="K117" s="4">
        <f t="shared" si="1"/>
        <v>154</v>
      </c>
    </row>
    <row r="118" spans="1:11" x14ac:dyDescent="0.35">
      <c r="A118" s="2">
        <v>1108</v>
      </c>
      <c r="B118" s="3">
        <v>45830</v>
      </c>
      <c r="C118" s="2" t="s">
        <v>31</v>
      </c>
      <c r="D118" s="2" t="s">
        <v>12</v>
      </c>
      <c r="E118" s="2" t="s">
        <v>19</v>
      </c>
      <c r="F118" s="2" t="s">
        <v>14</v>
      </c>
      <c r="G118" s="2">
        <v>3</v>
      </c>
      <c r="H118" s="4">
        <v>40</v>
      </c>
      <c r="I118" s="4">
        <v>120</v>
      </c>
      <c r="J118" s="4">
        <v>54</v>
      </c>
      <c r="K118" s="4">
        <f t="shared" si="1"/>
        <v>66</v>
      </c>
    </row>
    <row r="119" spans="1:11" x14ac:dyDescent="0.35">
      <c r="A119" s="2">
        <v>1117</v>
      </c>
      <c r="B119" s="3">
        <v>45830</v>
      </c>
      <c r="C119" s="2" t="s">
        <v>22</v>
      </c>
      <c r="D119" s="2" t="s">
        <v>32</v>
      </c>
      <c r="E119" s="2" t="s">
        <v>34</v>
      </c>
      <c r="F119" s="2" t="s">
        <v>25</v>
      </c>
      <c r="G119" s="2">
        <v>9</v>
      </c>
      <c r="H119" s="4">
        <v>45</v>
      </c>
      <c r="I119" s="4">
        <v>405</v>
      </c>
      <c r="J119" s="4">
        <v>198</v>
      </c>
      <c r="K119" s="4">
        <f t="shared" si="1"/>
        <v>207</v>
      </c>
    </row>
    <row r="120" spans="1:11" x14ac:dyDescent="0.35">
      <c r="A120" s="2">
        <v>1113</v>
      </c>
      <c r="B120" s="3">
        <v>45831</v>
      </c>
      <c r="C120" s="2" t="s">
        <v>15</v>
      </c>
      <c r="D120" s="2" t="s">
        <v>32</v>
      </c>
      <c r="E120" s="2" t="s">
        <v>28</v>
      </c>
      <c r="F120" s="2" t="s">
        <v>18</v>
      </c>
      <c r="G120" s="2">
        <v>4</v>
      </c>
      <c r="H120" s="4">
        <v>70</v>
      </c>
      <c r="I120" s="4">
        <v>280</v>
      </c>
      <c r="J120" s="4">
        <v>152</v>
      </c>
      <c r="K120" s="4">
        <f t="shared" si="1"/>
        <v>128</v>
      </c>
    </row>
    <row r="121" spans="1:11" x14ac:dyDescent="0.35">
      <c r="A121" s="2">
        <v>1101</v>
      </c>
      <c r="B121" s="3">
        <v>45836</v>
      </c>
      <c r="C121" s="2" t="s">
        <v>31</v>
      </c>
      <c r="D121" s="2" t="s">
        <v>23</v>
      </c>
      <c r="E121" s="2" t="s">
        <v>17</v>
      </c>
      <c r="F121" s="2" t="s">
        <v>18</v>
      </c>
      <c r="G121" s="2">
        <v>12</v>
      </c>
      <c r="H121" s="4">
        <v>330</v>
      </c>
      <c r="I121" s="4">
        <v>3960</v>
      </c>
      <c r="J121" s="4">
        <v>2760</v>
      </c>
      <c r="K121" s="4">
        <f t="shared" si="1"/>
        <v>1200</v>
      </c>
    </row>
    <row r="122" spans="1:11" x14ac:dyDescent="0.35">
      <c r="A122" s="2">
        <v>1116</v>
      </c>
      <c r="B122" s="3">
        <v>45836</v>
      </c>
      <c r="C122" s="2" t="s">
        <v>31</v>
      </c>
      <c r="D122" s="2" t="s">
        <v>32</v>
      </c>
      <c r="E122" s="2" t="s">
        <v>24</v>
      </c>
      <c r="F122" s="2" t="s">
        <v>25</v>
      </c>
      <c r="G122" s="2">
        <v>5</v>
      </c>
      <c r="H122" s="4">
        <v>95</v>
      </c>
      <c r="I122" s="4">
        <v>475</v>
      </c>
      <c r="J122" s="4">
        <v>250</v>
      </c>
      <c r="K122" s="4">
        <f t="shared" si="1"/>
        <v>225</v>
      </c>
    </row>
    <row r="123" spans="1:11" x14ac:dyDescent="0.35">
      <c r="A123" s="2">
        <v>1127</v>
      </c>
      <c r="B123" s="3">
        <v>45839</v>
      </c>
      <c r="C123" s="2" t="s">
        <v>36</v>
      </c>
      <c r="D123" s="2" t="s">
        <v>12</v>
      </c>
      <c r="E123" s="2" t="s">
        <v>27</v>
      </c>
      <c r="F123" s="2" t="s">
        <v>18</v>
      </c>
      <c r="G123" s="2">
        <v>9</v>
      </c>
      <c r="H123" s="4">
        <v>180</v>
      </c>
      <c r="I123" s="4">
        <v>1620</v>
      </c>
      <c r="J123" s="4">
        <v>945</v>
      </c>
      <c r="K123" s="4">
        <f t="shared" si="1"/>
        <v>675</v>
      </c>
    </row>
    <row r="124" spans="1:11" x14ac:dyDescent="0.35">
      <c r="A124" s="2">
        <v>1137</v>
      </c>
      <c r="B124" s="3">
        <v>45840</v>
      </c>
      <c r="C124" s="2" t="s">
        <v>22</v>
      </c>
      <c r="D124" s="2" t="s">
        <v>26</v>
      </c>
      <c r="E124" s="2" t="s">
        <v>21</v>
      </c>
      <c r="F124" s="2" t="s">
        <v>18</v>
      </c>
      <c r="G124" s="2">
        <v>10</v>
      </c>
      <c r="H124" s="4">
        <v>1200</v>
      </c>
      <c r="I124" s="4">
        <v>12000</v>
      </c>
      <c r="J124" s="4">
        <v>8800</v>
      </c>
      <c r="K124" s="4">
        <f t="shared" si="1"/>
        <v>3200</v>
      </c>
    </row>
    <row r="125" spans="1:11" x14ac:dyDescent="0.35">
      <c r="A125" s="2">
        <v>1138</v>
      </c>
      <c r="B125" s="3">
        <v>45840</v>
      </c>
      <c r="C125" s="2" t="s">
        <v>31</v>
      </c>
      <c r="D125" s="2" t="s">
        <v>26</v>
      </c>
      <c r="E125" s="2" t="s">
        <v>30</v>
      </c>
      <c r="F125" s="2" t="s">
        <v>25</v>
      </c>
      <c r="G125" s="2">
        <v>12</v>
      </c>
      <c r="H125" s="4">
        <v>25</v>
      </c>
      <c r="I125" s="4">
        <v>300</v>
      </c>
      <c r="J125" s="4">
        <v>144</v>
      </c>
      <c r="K125" s="4">
        <f t="shared" si="1"/>
        <v>156</v>
      </c>
    </row>
    <row r="126" spans="1:11" x14ac:dyDescent="0.35">
      <c r="A126" s="2">
        <v>1131</v>
      </c>
      <c r="B126" s="3">
        <v>45843</v>
      </c>
      <c r="C126" s="2" t="s">
        <v>31</v>
      </c>
      <c r="D126" s="2" t="s">
        <v>32</v>
      </c>
      <c r="E126" s="2" t="s">
        <v>34</v>
      </c>
      <c r="F126" s="2" t="s">
        <v>25</v>
      </c>
      <c r="G126" s="2">
        <v>9</v>
      </c>
      <c r="H126" s="4">
        <v>45</v>
      </c>
      <c r="I126" s="4">
        <v>405</v>
      </c>
      <c r="J126" s="4">
        <v>198</v>
      </c>
      <c r="K126" s="4">
        <f t="shared" si="1"/>
        <v>207</v>
      </c>
    </row>
    <row r="127" spans="1:11" x14ac:dyDescent="0.35">
      <c r="A127" s="2">
        <v>1122</v>
      </c>
      <c r="B127" s="3">
        <v>45849</v>
      </c>
      <c r="C127" s="2" t="s">
        <v>31</v>
      </c>
      <c r="D127" s="2" t="s">
        <v>26</v>
      </c>
      <c r="E127" s="2" t="s">
        <v>29</v>
      </c>
      <c r="F127" s="2" t="s">
        <v>14</v>
      </c>
      <c r="G127" s="2">
        <v>8</v>
      </c>
      <c r="H127" s="4">
        <v>520</v>
      </c>
      <c r="I127" s="4">
        <v>4160</v>
      </c>
      <c r="J127" s="4">
        <v>2720</v>
      </c>
      <c r="K127" s="4">
        <f t="shared" si="1"/>
        <v>1440</v>
      </c>
    </row>
    <row r="128" spans="1:11" x14ac:dyDescent="0.35">
      <c r="A128" s="2">
        <v>1135</v>
      </c>
      <c r="B128" s="3">
        <v>45849</v>
      </c>
      <c r="C128" s="2" t="s">
        <v>15</v>
      </c>
      <c r="D128" s="2" t="s">
        <v>12</v>
      </c>
      <c r="E128" s="2" t="s">
        <v>19</v>
      </c>
      <c r="F128" s="2" t="s">
        <v>14</v>
      </c>
      <c r="G128" s="2">
        <v>5</v>
      </c>
      <c r="H128" s="4">
        <v>40</v>
      </c>
      <c r="I128" s="4">
        <v>200</v>
      </c>
      <c r="J128" s="4">
        <v>90</v>
      </c>
      <c r="K128" s="4">
        <f t="shared" si="1"/>
        <v>110</v>
      </c>
    </row>
    <row r="129" spans="1:11" x14ac:dyDescent="0.35">
      <c r="A129" s="2">
        <v>1123</v>
      </c>
      <c r="B129" s="3">
        <v>45851</v>
      </c>
      <c r="C129" s="2" t="s">
        <v>11</v>
      </c>
      <c r="D129" s="2" t="s">
        <v>23</v>
      </c>
      <c r="E129" s="2" t="s">
        <v>34</v>
      </c>
      <c r="F129" s="2" t="s">
        <v>25</v>
      </c>
      <c r="G129" s="2">
        <v>5</v>
      </c>
      <c r="H129" s="4">
        <v>45</v>
      </c>
      <c r="I129" s="4">
        <v>225</v>
      </c>
      <c r="J129" s="4">
        <v>110</v>
      </c>
      <c r="K129" s="4">
        <f t="shared" si="1"/>
        <v>115</v>
      </c>
    </row>
    <row r="130" spans="1:11" x14ac:dyDescent="0.35">
      <c r="A130" s="2">
        <v>1134</v>
      </c>
      <c r="B130" s="3">
        <v>45851</v>
      </c>
      <c r="C130" s="2" t="s">
        <v>22</v>
      </c>
      <c r="D130" s="2" t="s">
        <v>26</v>
      </c>
      <c r="E130" s="2" t="s">
        <v>21</v>
      </c>
      <c r="F130" s="2" t="s">
        <v>18</v>
      </c>
      <c r="G130" s="2">
        <v>6</v>
      </c>
      <c r="H130" s="4">
        <v>1200</v>
      </c>
      <c r="I130" s="4">
        <v>7200</v>
      </c>
      <c r="J130" s="4">
        <v>5280</v>
      </c>
      <c r="K130" s="4">
        <f t="shared" ref="K130:K193" si="2">IF(I130="","",I130-J130)</f>
        <v>1920</v>
      </c>
    </row>
    <row r="131" spans="1:11" x14ac:dyDescent="0.35">
      <c r="A131" s="2">
        <v>1124</v>
      </c>
      <c r="B131" s="3">
        <v>45852</v>
      </c>
      <c r="C131" s="2" t="s">
        <v>15</v>
      </c>
      <c r="D131" s="2" t="s">
        <v>12</v>
      </c>
      <c r="E131" s="2" t="s">
        <v>13</v>
      </c>
      <c r="F131" s="2" t="s">
        <v>14</v>
      </c>
      <c r="G131" s="2">
        <v>3</v>
      </c>
      <c r="H131" s="4">
        <v>260</v>
      </c>
      <c r="I131" s="4">
        <v>780</v>
      </c>
      <c r="J131" s="4">
        <v>510</v>
      </c>
      <c r="K131" s="4">
        <f t="shared" si="2"/>
        <v>270</v>
      </c>
    </row>
    <row r="132" spans="1:11" x14ac:dyDescent="0.35">
      <c r="A132" s="2">
        <v>1124</v>
      </c>
      <c r="B132" s="3">
        <v>45852</v>
      </c>
      <c r="C132" s="2" t="s">
        <v>15</v>
      </c>
      <c r="D132" s="2" t="s">
        <v>12</v>
      </c>
      <c r="E132" s="2" t="s">
        <v>13</v>
      </c>
      <c r="F132" s="2" t="s">
        <v>14</v>
      </c>
      <c r="G132" s="2">
        <v>3</v>
      </c>
      <c r="H132" s="4">
        <v>260</v>
      </c>
      <c r="I132" s="4">
        <v>780</v>
      </c>
      <c r="J132" s="4">
        <v>510</v>
      </c>
      <c r="K132" s="4">
        <f t="shared" si="2"/>
        <v>270</v>
      </c>
    </row>
    <row r="133" spans="1:11" x14ac:dyDescent="0.35">
      <c r="A133" s="2">
        <v>1125</v>
      </c>
      <c r="B133" s="3">
        <v>45852</v>
      </c>
      <c r="C133" s="2" t="s">
        <v>31</v>
      </c>
      <c r="D133" s="2" t="s">
        <v>26</v>
      </c>
      <c r="E133" s="2" t="s">
        <v>24</v>
      </c>
      <c r="F133" s="2" t="s">
        <v>25</v>
      </c>
      <c r="G133" s="2">
        <v>9</v>
      </c>
      <c r="H133" s="4">
        <v>95</v>
      </c>
      <c r="I133" s="4">
        <v>855</v>
      </c>
      <c r="J133" s="4">
        <v>450</v>
      </c>
      <c r="K133" s="4">
        <f t="shared" si="2"/>
        <v>405</v>
      </c>
    </row>
    <row r="134" spans="1:11" x14ac:dyDescent="0.35">
      <c r="A134" s="2">
        <v>1129</v>
      </c>
      <c r="B134" s="3">
        <v>45852</v>
      </c>
      <c r="C134" s="2" t="s">
        <v>15</v>
      </c>
      <c r="D134" s="2" t="s">
        <v>16</v>
      </c>
      <c r="E134" s="2" t="s">
        <v>13</v>
      </c>
      <c r="F134" s="2" t="s">
        <v>14</v>
      </c>
      <c r="G134" s="2">
        <v>6</v>
      </c>
      <c r="H134" s="4">
        <v>260</v>
      </c>
      <c r="I134" s="4">
        <v>1560</v>
      </c>
      <c r="J134" s="4">
        <v>1020</v>
      </c>
      <c r="K134" s="4">
        <f t="shared" si="2"/>
        <v>540</v>
      </c>
    </row>
    <row r="135" spans="1:11" x14ac:dyDescent="0.35">
      <c r="A135" s="2">
        <v>1128</v>
      </c>
      <c r="B135" s="3">
        <v>45856</v>
      </c>
      <c r="C135" s="2" t="s">
        <v>11</v>
      </c>
      <c r="D135" s="2" t="s">
        <v>32</v>
      </c>
      <c r="E135" s="2" t="s">
        <v>27</v>
      </c>
      <c r="F135" s="2" t="s">
        <v>18</v>
      </c>
      <c r="G135" s="2">
        <v>8</v>
      </c>
      <c r="H135" s="4">
        <v>180</v>
      </c>
      <c r="I135" s="4">
        <v>1440</v>
      </c>
      <c r="J135" s="4">
        <v>840</v>
      </c>
      <c r="K135" s="4">
        <f t="shared" si="2"/>
        <v>600</v>
      </c>
    </row>
    <row r="136" spans="1:11" x14ac:dyDescent="0.35">
      <c r="A136" s="2">
        <v>1139</v>
      </c>
      <c r="B136" s="3">
        <v>45858</v>
      </c>
      <c r="C136" s="2" t="s">
        <v>11</v>
      </c>
      <c r="D136" s="2" t="s">
        <v>26</v>
      </c>
      <c r="E136" s="2" t="s">
        <v>13</v>
      </c>
      <c r="F136" s="2" t="s">
        <v>14</v>
      </c>
      <c r="G136" s="2">
        <v>2</v>
      </c>
      <c r="H136" s="4">
        <v>260</v>
      </c>
      <c r="I136" s="4">
        <v>520</v>
      </c>
      <c r="J136" s="4">
        <v>340</v>
      </c>
      <c r="K136" s="4">
        <f t="shared" si="2"/>
        <v>180</v>
      </c>
    </row>
    <row r="137" spans="1:11" x14ac:dyDescent="0.35">
      <c r="A137" s="2">
        <v>1130</v>
      </c>
      <c r="B137" s="3">
        <v>45860</v>
      </c>
      <c r="C137" s="2" t="s">
        <v>15</v>
      </c>
      <c r="D137" s="2" t="s">
        <v>23</v>
      </c>
      <c r="E137" s="2" t="s">
        <v>27</v>
      </c>
      <c r="F137" s="2" t="s">
        <v>18</v>
      </c>
      <c r="G137" s="2">
        <v>7</v>
      </c>
      <c r="H137" s="4">
        <v>180</v>
      </c>
      <c r="I137" s="4">
        <v>1260</v>
      </c>
      <c r="J137" s="4">
        <v>735</v>
      </c>
      <c r="K137" s="4">
        <f t="shared" si="2"/>
        <v>525</v>
      </c>
    </row>
    <row r="138" spans="1:11" x14ac:dyDescent="0.35">
      <c r="A138" s="2">
        <v>1132</v>
      </c>
      <c r="B138" s="3">
        <v>45860</v>
      </c>
      <c r="C138" s="2" t="s">
        <v>31</v>
      </c>
      <c r="D138" s="2" t="s">
        <v>16</v>
      </c>
      <c r="E138" s="2" t="s">
        <v>28</v>
      </c>
      <c r="F138" s="2" t="s">
        <v>18</v>
      </c>
      <c r="G138" s="2">
        <v>8</v>
      </c>
      <c r="H138" s="4">
        <v>70</v>
      </c>
      <c r="I138" s="4">
        <v>560</v>
      </c>
      <c r="J138" s="4">
        <v>304</v>
      </c>
      <c r="K138" s="4">
        <f t="shared" si="2"/>
        <v>256</v>
      </c>
    </row>
    <row r="139" spans="1:11" x14ac:dyDescent="0.35">
      <c r="A139" s="2">
        <v>1140</v>
      </c>
      <c r="B139" s="3">
        <v>45860</v>
      </c>
      <c r="C139" s="2" t="s">
        <v>31</v>
      </c>
      <c r="D139" s="2" t="s">
        <v>20</v>
      </c>
      <c r="E139" s="2" t="s">
        <v>34</v>
      </c>
      <c r="F139" s="2" t="s">
        <v>25</v>
      </c>
      <c r="G139" s="2">
        <v>9</v>
      </c>
      <c r="H139" s="4">
        <v>45</v>
      </c>
      <c r="I139" s="4">
        <v>405</v>
      </c>
      <c r="J139" s="4">
        <v>198</v>
      </c>
      <c r="K139" s="4">
        <f t="shared" si="2"/>
        <v>207</v>
      </c>
    </row>
    <row r="140" spans="1:11" x14ac:dyDescent="0.35">
      <c r="A140" s="2">
        <v>1121</v>
      </c>
      <c r="B140" s="3">
        <v>45861</v>
      </c>
      <c r="C140" s="2" t="s">
        <v>22</v>
      </c>
      <c r="D140" s="2" t="s">
        <v>26</v>
      </c>
      <c r="E140" s="2" t="s">
        <v>19</v>
      </c>
      <c r="F140" s="2" t="s">
        <v>14</v>
      </c>
      <c r="G140" s="2">
        <v>2</v>
      </c>
      <c r="H140" s="4">
        <v>40</v>
      </c>
      <c r="I140" s="4">
        <v>80</v>
      </c>
      <c r="J140" s="4">
        <v>36</v>
      </c>
      <c r="K140" s="4">
        <f t="shared" si="2"/>
        <v>44</v>
      </c>
    </row>
    <row r="141" spans="1:11" x14ac:dyDescent="0.35">
      <c r="A141" s="2">
        <v>1126</v>
      </c>
      <c r="B141" s="3">
        <v>45863</v>
      </c>
      <c r="C141" s="2" t="s">
        <v>31</v>
      </c>
      <c r="D141" s="2" t="s">
        <v>20</v>
      </c>
      <c r="E141" s="2" t="s">
        <v>27</v>
      </c>
      <c r="F141" s="2" t="s">
        <v>18</v>
      </c>
      <c r="G141" s="2">
        <v>8</v>
      </c>
      <c r="H141" s="4">
        <v>180</v>
      </c>
      <c r="I141" s="4">
        <v>1440</v>
      </c>
      <c r="J141" s="4">
        <v>840</v>
      </c>
      <c r="K141" s="4">
        <f t="shared" si="2"/>
        <v>600</v>
      </c>
    </row>
    <row r="142" spans="1:11" x14ac:dyDescent="0.35">
      <c r="A142" s="2">
        <v>1136</v>
      </c>
      <c r="B142" s="3">
        <v>45865</v>
      </c>
      <c r="C142" s="2" t="s">
        <v>31</v>
      </c>
      <c r="D142" s="2" t="s">
        <v>32</v>
      </c>
      <c r="E142" s="2" t="s">
        <v>27</v>
      </c>
      <c r="F142" s="2" t="s">
        <v>18</v>
      </c>
      <c r="G142" s="2">
        <v>6</v>
      </c>
      <c r="H142" s="4">
        <v>180</v>
      </c>
      <c r="I142" s="4">
        <v>1080</v>
      </c>
      <c r="J142" s="4">
        <v>630</v>
      </c>
      <c r="K142" s="4">
        <f t="shared" si="2"/>
        <v>450</v>
      </c>
    </row>
    <row r="143" spans="1:11" x14ac:dyDescent="0.35">
      <c r="A143" s="2">
        <v>1133</v>
      </c>
      <c r="B143" s="3">
        <v>45866</v>
      </c>
      <c r="C143" s="2" t="s">
        <v>15</v>
      </c>
      <c r="D143" s="2" t="s">
        <v>26</v>
      </c>
      <c r="E143" s="2" t="s">
        <v>27</v>
      </c>
      <c r="F143" s="2" t="s">
        <v>18</v>
      </c>
      <c r="G143" s="2">
        <v>4</v>
      </c>
      <c r="H143" s="4">
        <v>180</v>
      </c>
      <c r="I143" s="4">
        <v>720</v>
      </c>
      <c r="J143" s="4">
        <v>420</v>
      </c>
      <c r="K143" s="4">
        <f t="shared" si="2"/>
        <v>300</v>
      </c>
    </row>
    <row r="144" spans="1:11" x14ac:dyDescent="0.35">
      <c r="A144" s="2">
        <v>1149</v>
      </c>
      <c r="B144" s="3">
        <v>45873</v>
      </c>
      <c r="C144" s="2" t="s">
        <v>15</v>
      </c>
      <c r="D144" s="2" t="s">
        <v>12</v>
      </c>
      <c r="E144" s="2" t="s">
        <v>27</v>
      </c>
      <c r="F144" s="2" t="s">
        <v>18</v>
      </c>
      <c r="G144" s="2">
        <v>9</v>
      </c>
      <c r="H144" s="4">
        <v>180</v>
      </c>
      <c r="I144" s="4">
        <v>1620</v>
      </c>
      <c r="J144" s="4">
        <v>945</v>
      </c>
      <c r="K144" s="4">
        <f t="shared" si="2"/>
        <v>675</v>
      </c>
    </row>
    <row r="145" spans="1:11" x14ac:dyDescent="0.35">
      <c r="A145" s="2">
        <v>1158</v>
      </c>
      <c r="B145" s="3">
        <v>45876</v>
      </c>
      <c r="C145" s="2" t="s">
        <v>31</v>
      </c>
      <c r="D145" s="2" t="s">
        <v>26</v>
      </c>
      <c r="E145" s="2" t="s">
        <v>21</v>
      </c>
      <c r="F145" s="2" t="s">
        <v>18</v>
      </c>
      <c r="G145" s="2">
        <v>10</v>
      </c>
      <c r="H145" s="4">
        <v>1200</v>
      </c>
      <c r="I145" s="4">
        <v>12000</v>
      </c>
      <c r="J145" s="4">
        <v>8800</v>
      </c>
      <c r="K145" s="4">
        <f t="shared" si="2"/>
        <v>3200</v>
      </c>
    </row>
    <row r="146" spans="1:11" x14ac:dyDescent="0.35">
      <c r="A146" s="2">
        <v>1151</v>
      </c>
      <c r="B146" s="3">
        <v>45878</v>
      </c>
      <c r="C146" s="2" t="s">
        <v>15</v>
      </c>
      <c r="D146" s="2" t="s">
        <v>32</v>
      </c>
      <c r="E146" s="2" t="s">
        <v>24</v>
      </c>
      <c r="F146" s="2" t="s">
        <v>25</v>
      </c>
      <c r="G146" s="2">
        <v>12</v>
      </c>
      <c r="H146" s="4">
        <v>95</v>
      </c>
      <c r="I146" s="4">
        <v>1140</v>
      </c>
      <c r="J146" s="4">
        <v>600</v>
      </c>
      <c r="K146" s="4">
        <f t="shared" si="2"/>
        <v>540</v>
      </c>
    </row>
    <row r="147" spans="1:11" x14ac:dyDescent="0.35">
      <c r="A147" s="2">
        <v>1152</v>
      </c>
      <c r="B147" s="3">
        <v>45878</v>
      </c>
      <c r="C147" s="2" t="s">
        <v>22</v>
      </c>
      <c r="D147" s="2" t="s">
        <v>26</v>
      </c>
      <c r="E147" s="2" t="s">
        <v>27</v>
      </c>
      <c r="F147" s="2" t="s">
        <v>18</v>
      </c>
      <c r="G147" s="2">
        <v>11</v>
      </c>
      <c r="H147" s="4">
        <v>180</v>
      </c>
      <c r="I147" s="4">
        <v>1980</v>
      </c>
      <c r="J147" s="4">
        <v>1155</v>
      </c>
      <c r="K147" s="4">
        <f t="shared" si="2"/>
        <v>825</v>
      </c>
    </row>
    <row r="148" spans="1:11" x14ac:dyDescent="0.35">
      <c r="A148" s="2">
        <v>1156</v>
      </c>
      <c r="B148" s="3">
        <v>45881</v>
      </c>
      <c r="C148" s="2" t="s">
        <v>22</v>
      </c>
      <c r="D148" s="2" t="s">
        <v>12</v>
      </c>
      <c r="E148" s="2" t="s">
        <v>19</v>
      </c>
      <c r="F148" s="2" t="s">
        <v>14</v>
      </c>
      <c r="G148" s="2">
        <v>3</v>
      </c>
      <c r="H148" s="4">
        <v>40</v>
      </c>
      <c r="I148" s="4">
        <v>120</v>
      </c>
      <c r="J148" s="4">
        <v>54</v>
      </c>
      <c r="K148" s="4">
        <f t="shared" si="2"/>
        <v>66</v>
      </c>
    </row>
    <row r="149" spans="1:11" x14ac:dyDescent="0.35">
      <c r="A149" s="2">
        <v>1144</v>
      </c>
      <c r="B149" s="3">
        <v>45882</v>
      </c>
      <c r="C149" s="2" t="s">
        <v>15</v>
      </c>
      <c r="D149" s="2" t="s">
        <v>23</v>
      </c>
      <c r="E149" s="2" t="s">
        <v>28</v>
      </c>
      <c r="F149" s="2" t="s">
        <v>18</v>
      </c>
      <c r="G149" s="2">
        <v>8</v>
      </c>
      <c r="H149" s="4">
        <v>70</v>
      </c>
      <c r="I149" s="4">
        <v>560</v>
      </c>
      <c r="J149" s="4">
        <v>304</v>
      </c>
      <c r="K149" s="4">
        <f t="shared" si="2"/>
        <v>256</v>
      </c>
    </row>
    <row r="150" spans="1:11" x14ac:dyDescent="0.35">
      <c r="A150" s="2">
        <v>1150</v>
      </c>
      <c r="B150" s="3">
        <v>45883</v>
      </c>
      <c r="C150" s="2" t="s">
        <v>11</v>
      </c>
      <c r="D150" s="2" t="s">
        <v>23</v>
      </c>
      <c r="E150" s="2" t="s">
        <v>19</v>
      </c>
      <c r="F150" s="2" t="s">
        <v>14</v>
      </c>
      <c r="G150" s="2">
        <v>2</v>
      </c>
      <c r="H150" s="4">
        <v>40</v>
      </c>
      <c r="I150" s="4">
        <v>80</v>
      </c>
      <c r="J150" s="4">
        <v>36</v>
      </c>
      <c r="K150" s="4">
        <f t="shared" si="2"/>
        <v>44</v>
      </c>
    </row>
    <row r="151" spans="1:11" x14ac:dyDescent="0.35">
      <c r="A151" s="2">
        <v>1153</v>
      </c>
      <c r="B151" s="3">
        <v>45884</v>
      </c>
      <c r="C151" s="2" t="s">
        <v>11</v>
      </c>
      <c r="D151" s="2" t="s">
        <v>32</v>
      </c>
      <c r="E151" s="2" t="s">
        <v>30</v>
      </c>
      <c r="F151" s="2" t="s">
        <v>25</v>
      </c>
      <c r="G151" s="2">
        <v>6</v>
      </c>
      <c r="H151" s="4">
        <v>25</v>
      </c>
      <c r="I151" s="4">
        <v>150</v>
      </c>
      <c r="J151" s="4">
        <v>72</v>
      </c>
      <c r="K151" s="4">
        <f t="shared" si="2"/>
        <v>78</v>
      </c>
    </row>
    <row r="152" spans="1:11" x14ac:dyDescent="0.35">
      <c r="A152" s="2">
        <v>1148</v>
      </c>
      <c r="B152" s="3">
        <v>45886</v>
      </c>
      <c r="C152" s="2" t="s">
        <v>22</v>
      </c>
      <c r="D152" s="2" t="s">
        <v>16</v>
      </c>
      <c r="E152" s="2" t="s">
        <v>17</v>
      </c>
      <c r="F152" s="2" t="s">
        <v>18</v>
      </c>
      <c r="G152" s="2">
        <v>3</v>
      </c>
      <c r="H152" s="4">
        <v>330</v>
      </c>
      <c r="I152" s="4">
        <v>990</v>
      </c>
      <c r="J152" s="4">
        <v>690</v>
      </c>
      <c r="K152" s="4">
        <f t="shared" si="2"/>
        <v>300</v>
      </c>
    </row>
    <row r="153" spans="1:11" x14ac:dyDescent="0.35">
      <c r="A153" s="2">
        <v>1147</v>
      </c>
      <c r="B153" s="3">
        <v>45887</v>
      </c>
      <c r="C153" s="2" t="s">
        <v>15</v>
      </c>
      <c r="D153" s="2" t="s">
        <v>23</v>
      </c>
      <c r="E153" s="2" t="s">
        <v>21</v>
      </c>
      <c r="F153" s="2" t="s">
        <v>18</v>
      </c>
      <c r="G153" s="2">
        <v>7</v>
      </c>
      <c r="H153" s="4">
        <v>1200</v>
      </c>
      <c r="I153" s="4">
        <v>8400</v>
      </c>
      <c r="J153" s="4">
        <v>6160</v>
      </c>
      <c r="K153" s="4">
        <f t="shared" si="2"/>
        <v>2240</v>
      </c>
    </row>
    <row r="154" spans="1:11" x14ac:dyDescent="0.35">
      <c r="A154" s="2">
        <v>1159</v>
      </c>
      <c r="B154" s="3">
        <v>45887</v>
      </c>
      <c r="C154" s="2" t="s">
        <v>11</v>
      </c>
      <c r="D154" s="2" t="s">
        <v>23</v>
      </c>
      <c r="E154" s="2" t="s">
        <v>27</v>
      </c>
      <c r="F154" s="2" t="s">
        <v>18</v>
      </c>
      <c r="G154" s="2">
        <v>9</v>
      </c>
      <c r="H154" s="4">
        <v>180</v>
      </c>
      <c r="I154" s="4">
        <v>1620</v>
      </c>
      <c r="J154" s="4">
        <v>945</v>
      </c>
      <c r="K154" s="4">
        <f t="shared" si="2"/>
        <v>675</v>
      </c>
    </row>
    <row r="155" spans="1:11" x14ac:dyDescent="0.35">
      <c r="A155" s="2">
        <v>1143</v>
      </c>
      <c r="B155" s="3">
        <v>45888</v>
      </c>
      <c r="C155" s="2" t="s">
        <v>31</v>
      </c>
      <c r="D155" s="2" t="s">
        <v>12</v>
      </c>
      <c r="E155" s="2" t="s">
        <v>29</v>
      </c>
      <c r="F155" s="2" t="s">
        <v>14</v>
      </c>
      <c r="G155" s="2">
        <v>4</v>
      </c>
      <c r="H155" s="4">
        <v>520</v>
      </c>
      <c r="I155" s="4">
        <v>2080</v>
      </c>
      <c r="J155" s="4">
        <v>1360</v>
      </c>
      <c r="K155" s="4">
        <f t="shared" si="2"/>
        <v>720</v>
      </c>
    </row>
    <row r="156" spans="1:11" x14ac:dyDescent="0.35">
      <c r="A156" s="2">
        <v>1145</v>
      </c>
      <c r="B156" s="3">
        <v>45888</v>
      </c>
      <c r="C156" s="2" t="s">
        <v>11</v>
      </c>
      <c r="D156" s="2" t="s">
        <v>16</v>
      </c>
      <c r="E156" s="2" t="s">
        <v>13</v>
      </c>
      <c r="F156" s="2" t="s">
        <v>14</v>
      </c>
      <c r="G156" s="2">
        <v>3</v>
      </c>
      <c r="H156" s="4">
        <v>260</v>
      </c>
      <c r="I156" s="4">
        <v>780</v>
      </c>
      <c r="J156" s="4">
        <v>510</v>
      </c>
      <c r="K156" s="4">
        <f t="shared" si="2"/>
        <v>270</v>
      </c>
    </row>
    <row r="157" spans="1:11" x14ac:dyDescent="0.35">
      <c r="A157" s="2">
        <v>1142</v>
      </c>
      <c r="B157" s="3">
        <v>45889</v>
      </c>
      <c r="C157" s="2" t="s">
        <v>31</v>
      </c>
      <c r="D157" s="2" t="s">
        <v>26</v>
      </c>
      <c r="E157" s="2" t="s">
        <v>34</v>
      </c>
      <c r="F157" s="2" t="s">
        <v>25</v>
      </c>
      <c r="G157" s="2">
        <v>11</v>
      </c>
      <c r="H157" s="4">
        <v>45</v>
      </c>
      <c r="I157" s="4">
        <v>495</v>
      </c>
      <c r="J157" s="4">
        <v>242</v>
      </c>
      <c r="K157" s="4">
        <f t="shared" si="2"/>
        <v>253</v>
      </c>
    </row>
    <row r="158" spans="1:11" x14ac:dyDescent="0.35">
      <c r="A158" s="2">
        <v>1146</v>
      </c>
      <c r="B158" s="3">
        <v>45889</v>
      </c>
      <c r="C158" s="2" t="s">
        <v>31</v>
      </c>
      <c r="D158" s="2" t="s">
        <v>20</v>
      </c>
      <c r="E158" s="2" t="s">
        <v>29</v>
      </c>
      <c r="F158" s="2" t="s">
        <v>14</v>
      </c>
      <c r="G158" s="2">
        <v>16</v>
      </c>
      <c r="H158" s="4">
        <v>520</v>
      </c>
      <c r="I158" s="4">
        <v>8320</v>
      </c>
      <c r="J158" s="4">
        <v>5440</v>
      </c>
      <c r="K158" s="4">
        <f t="shared" si="2"/>
        <v>2880</v>
      </c>
    </row>
    <row r="159" spans="1:11" x14ac:dyDescent="0.35">
      <c r="A159" s="2">
        <v>1154</v>
      </c>
      <c r="B159" s="3">
        <v>45891</v>
      </c>
      <c r="C159" s="2" t="s">
        <v>15</v>
      </c>
      <c r="D159" s="2" t="s">
        <v>12</v>
      </c>
      <c r="E159" s="2" t="s">
        <v>28</v>
      </c>
      <c r="F159" s="2" t="s">
        <v>18</v>
      </c>
      <c r="G159" s="2">
        <v>7</v>
      </c>
      <c r="H159" s="4">
        <v>70</v>
      </c>
      <c r="I159" s="4">
        <v>490</v>
      </c>
      <c r="J159" s="4">
        <v>266</v>
      </c>
      <c r="K159" s="4">
        <f t="shared" si="2"/>
        <v>224</v>
      </c>
    </row>
    <row r="160" spans="1:11" x14ac:dyDescent="0.35">
      <c r="A160" s="2">
        <v>1141</v>
      </c>
      <c r="B160" s="3">
        <v>45892</v>
      </c>
      <c r="C160" s="2" t="s">
        <v>22</v>
      </c>
      <c r="D160" s="2" t="s">
        <v>12</v>
      </c>
      <c r="E160" s="2" t="s">
        <v>13</v>
      </c>
      <c r="F160" s="2" t="s">
        <v>14</v>
      </c>
      <c r="G160" s="2">
        <v>9</v>
      </c>
      <c r="H160" s="4">
        <v>260</v>
      </c>
      <c r="I160" s="4">
        <v>2340</v>
      </c>
      <c r="J160" s="4">
        <v>1530</v>
      </c>
      <c r="K160" s="4">
        <f t="shared" si="2"/>
        <v>810</v>
      </c>
    </row>
    <row r="161" spans="1:11" x14ac:dyDescent="0.35">
      <c r="A161" s="2">
        <v>1157</v>
      </c>
      <c r="B161" s="3">
        <v>45892</v>
      </c>
      <c r="C161" s="2" t="s">
        <v>22</v>
      </c>
      <c r="D161" s="2" t="s">
        <v>20</v>
      </c>
      <c r="E161" s="2" t="s">
        <v>29</v>
      </c>
      <c r="F161" s="2" t="s">
        <v>14</v>
      </c>
      <c r="G161" s="2">
        <v>14</v>
      </c>
      <c r="H161" s="4">
        <v>520</v>
      </c>
      <c r="I161" s="4">
        <v>7280</v>
      </c>
      <c r="J161" s="4">
        <v>4760</v>
      </c>
      <c r="K161" s="4">
        <f t="shared" si="2"/>
        <v>2520</v>
      </c>
    </row>
    <row r="162" spans="1:11" x14ac:dyDescent="0.35">
      <c r="A162" s="2">
        <v>1160</v>
      </c>
      <c r="B162" s="3">
        <v>45892</v>
      </c>
      <c r="C162" s="2" t="s">
        <v>15</v>
      </c>
      <c r="D162" s="2" t="s">
        <v>32</v>
      </c>
      <c r="E162" s="2" t="s">
        <v>19</v>
      </c>
      <c r="F162" s="2" t="s">
        <v>14</v>
      </c>
      <c r="G162" s="2">
        <v>8</v>
      </c>
      <c r="H162" s="4">
        <v>40</v>
      </c>
      <c r="I162" s="4">
        <v>320</v>
      </c>
      <c r="J162" s="4">
        <v>144</v>
      </c>
      <c r="K162" s="4">
        <f t="shared" si="2"/>
        <v>176</v>
      </c>
    </row>
    <row r="163" spans="1:11" x14ac:dyDescent="0.35">
      <c r="A163" s="2">
        <v>1155</v>
      </c>
      <c r="B163" s="3">
        <v>45897</v>
      </c>
      <c r="C163" s="2" t="s">
        <v>22</v>
      </c>
      <c r="D163" s="2" t="s">
        <v>26</v>
      </c>
      <c r="E163" s="2" t="s">
        <v>21</v>
      </c>
      <c r="F163" s="2" t="s">
        <v>18</v>
      </c>
      <c r="G163" s="2">
        <v>9</v>
      </c>
      <c r="H163" s="4">
        <v>1200</v>
      </c>
      <c r="I163" s="4">
        <v>10800</v>
      </c>
      <c r="J163" s="4">
        <v>7920</v>
      </c>
      <c r="K163" s="4">
        <f t="shared" si="2"/>
        <v>2880</v>
      </c>
    </row>
    <row r="164" spans="1:11" x14ac:dyDescent="0.35">
      <c r="A164" s="2">
        <v>1180</v>
      </c>
      <c r="B164" s="3">
        <v>45902</v>
      </c>
      <c r="C164" s="2" t="s">
        <v>31</v>
      </c>
      <c r="D164" s="2" t="s">
        <v>26</v>
      </c>
      <c r="E164" s="2" t="s">
        <v>28</v>
      </c>
      <c r="F164" s="2" t="s">
        <v>18</v>
      </c>
      <c r="G164" s="2">
        <v>6</v>
      </c>
      <c r="H164" s="4">
        <v>70</v>
      </c>
      <c r="I164" s="4">
        <v>420</v>
      </c>
      <c r="J164" s="4">
        <v>228</v>
      </c>
      <c r="K164" s="4">
        <f t="shared" si="2"/>
        <v>192</v>
      </c>
    </row>
    <row r="165" spans="1:11" x14ac:dyDescent="0.35">
      <c r="A165" s="2">
        <v>1166</v>
      </c>
      <c r="B165" s="3">
        <v>45904</v>
      </c>
      <c r="C165" s="2" t="s">
        <v>11</v>
      </c>
      <c r="D165" s="2" t="s">
        <v>26</v>
      </c>
      <c r="E165" s="2" t="s">
        <v>13</v>
      </c>
      <c r="F165" s="2" t="s">
        <v>14</v>
      </c>
      <c r="G165" s="2">
        <v>7</v>
      </c>
      <c r="H165" s="4">
        <v>260</v>
      </c>
      <c r="I165" s="4">
        <v>1820</v>
      </c>
      <c r="J165" s="4">
        <v>1190</v>
      </c>
      <c r="K165" s="4">
        <f t="shared" si="2"/>
        <v>630</v>
      </c>
    </row>
    <row r="166" spans="1:11" x14ac:dyDescent="0.35">
      <c r="A166" s="2">
        <v>1173</v>
      </c>
      <c r="B166" s="3">
        <v>45906</v>
      </c>
      <c r="C166" s="2" t="s">
        <v>31</v>
      </c>
      <c r="D166" s="2" t="s">
        <v>12</v>
      </c>
      <c r="E166" s="2" t="s">
        <v>19</v>
      </c>
      <c r="F166" s="2" t="s">
        <v>14</v>
      </c>
      <c r="G166" s="2">
        <v>4</v>
      </c>
      <c r="H166" s="4">
        <v>40</v>
      </c>
      <c r="I166" s="4">
        <v>160</v>
      </c>
      <c r="J166" s="4">
        <v>72</v>
      </c>
      <c r="K166" s="4">
        <f t="shared" si="2"/>
        <v>88</v>
      </c>
    </row>
    <row r="167" spans="1:11" x14ac:dyDescent="0.35">
      <c r="A167" s="2">
        <v>1165</v>
      </c>
      <c r="B167" s="3">
        <v>45908</v>
      </c>
      <c r="C167" s="2" t="s">
        <v>31</v>
      </c>
      <c r="D167" s="2" t="s">
        <v>23</v>
      </c>
      <c r="E167" s="2" t="s">
        <v>29</v>
      </c>
      <c r="F167" s="2" t="s">
        <v>14</v>
      </c>
      <c r="G167" s="2">
        <v>8</v>
      </c>
      <c r="H167" s="4">
        <v>520</v>
      </c>
      <c r="I167" s="4">
        <v>4160</v>
      </c>
      <c r="J167" s="4">
        <v>2720</v>
      </c>
      <c r="K167" s="4">
        <f t="shared" si="2"/>
        <v>1440</v>
      </c>
    </row>
    <row r="168" spans="1:11" x14ac:dyDescent="0.35">
      <c r="A168" s="2">
        <v>1168</v>
      </c>
      <c r="B168" s="3">
        <v>45908</v>
      </c>
      <c r="C168" s="2" t="s">
        <v>22</v>
      </c>
      <c r="D168" s="2" t="s">
        <v>26</v>
      </c>
      <c r="E168" s="2" t="s">
        <v>13</v>
      </c>
      <c r="F168" s="2" t="s">
        <v>14</v>
      </c>
      <c r="G168" s="2">
        <v>6</v>
      </c>
      <c r="H168" s="4">
        <v>260</v>
      </c>
      <c r="I168" s="4">
        <v>1560</v>
      </c>
      <c r="J168" s="4">
        <v>1020</v>
      </c>
      <c r="K168" s="4">
        <f t="shared" si="2"/>
        <v>540</v>
      </c>
    </row>
    <row r="169" spans="1:11" x14ac:dyDescent="0.35">
      <c r="A169" s="2">
        <v>1178</v>
      </c>
      <c r="B169" s="3">
        <v>45908</v>
      </c>
      <c r="C169" s="2" t="s">
        <v>15</v>
      </c>
      <c r="D169" s="2" t="s">
        <v>32</v>
      </c>
      <c r="E169" s="2" t="s">
        <v>28</v>
      </c>
      <c r="F169" s="2" t="s">
        <v>18</v>
      </c>
      <c r="G169" s="2">
        <v>6</v>
      </c>
      <c r="H169" s="4">
        <v>70</v>
      </c>
      <c r="I169" s="4">
        <v>420</v>
      </c>
      <c r="J169" s="4">
        <v>228</v>
      </c>
      <c r="K169" s="4">
        <f t="shared" si="2"/>
        <v>192</v>
      </c>
    </row>
    <row r="170" spans="1:11" x14ac:dyDescent="0.35">
      <c r="A170" s="2">
        <v>1167</v>
      </c>
      <c r="B170" s="3">
        <v>45909</v>
      </c>
      <c r="C170" s="2" t="s">
        <v>22</v>
      </c>
      <c r="D170" s="2" t="s">
        <v>16</v>
      </c>
      <c r="E170" s="2" t="s">
        <v>13</v>
      </c>
      <c r="F170" s="2" t="s">
        <v>14</v>
      </c>
      <c r="G170" s="2">
        <v>9</v>
      </c>
      <c r="H170" s="4">
        <v>260</v>
      </c>
      <c r="I170" s="4">
        <v>2340</v>
      </c>
      <c r="J170" s="4">
        <v>1530</v>
      </c>
      <c r="K170" s="4">
        <f t="shared" si="2"/>
        <v>810</v>
      </c>
    </row>
    <row r="171" spans="1:11" x14ac:dyDescent="0.35">
      <c r="A171" s="2">
        <v>1161</v>
      </c>
      <c r="B171" s="3">
        <v>45910</v>
      </c>
      <c r="C171" s="2" t="s">
        <v>11</v>
      </c>
      <c r="D171" s="2" t="s">
        <v>32</v>
      </c>
      <c r="E171" s="2" t="s">
        <v>21</v>
      </c>
      <c r="F171" s="2" t="s">
        <v>18</v>
      </c>
      <c r="G171" s="2">
        <v>3</v>
      </c>
      <c r="H171" s="4">
        <v>1200</v>
      </c>
      <c r="I171" s="5"/>
      <c r="J171" s="4">
        <v>2640</v>
      </c>
      <c r="K171" s="4" t="str">
        <f t="shared" si="2"/>
        <v/>
      </c>
    </row>
    <row r="172" spans="1:11" x14ac:dyDescent="0.35">
      <c r="A172" s="2">
        <v>1172</v>
      </c>
      <c r="B172" s="3">
        <v>45910</v>
      </c>
      <c r="C172" s="2" t="s">
        <v>15</v>
      </c>
      <c r="D172" s="2" t="s">
        <v>32</v>
      </c>
      <c r="E172" s="2" t="s">
        <v>21</v>
      </c>
      <c r="F172" s="2" t="s">
        <v>18</v>
      </c>
      <c r="G172" s="2">
        <v>11</v>
      </c>
      <c r="H172" s="4">
        <v>1200</v>
      </c>
      <c r="I172" s="4">
        <v>13200</v>
      </c>
      <c r="J172" s="4">
        <v>9680</v>
      </c>
      <c r="K172" s="4">
        <f t="shared" si="2"/>
        <v>3520</v>
      </c>
    </row>
    <row r="173" spans="1:11" x14ac:dyDescent="0.35">
      <c r="A173" s="2">
        <v>1176</v>
      </c>
      <c r="B173" s="3">
        <v>45910</v>
      </c>
      <c r="C173" s="2" t="s">
        <v>31</v>
      </c>
      <c r="D173" s="2" t="s">
        <v>26</v>
      </c>
      <c r="E173" s="2" t="s">
        <v>34</v>
      </c>
      <c r="F173" s="2" t="s">
        <v>25</v>
      </c>
      <c r="G173" s="2">
        <v>11</v>
      </c>
      <c r="H173" s="4">
        <v>45</v>
      </c>
      <c r="I173" s="4">
        <v>495</v>
      </c>
      <c r="J173" s="4">
        <v>242</v>
      </c>
      <c r="K173" s="4">
        <f t="shared" si="2"/>
        <v>253</v>
      </c>
    </row>
    <row r="174" spans="1:11" x14ac:dyDescent="0.35">
      <c r="A174" s="2">
        <v>1163</v>
      </c>
      <c r="B174" s="3">
        <v>45912</v>
      </c>
      <c r="C174" s="2" t="s">
        <v>15</v>
      </c>
      <c r="D174" s="2" t="s">
        <v>23</v>
      </c>
      <c r="E174" s="2" t="s">
        <v>24</v>
      </c>
      <c r="F174" s="2" t="s">
        <v>25</v>
      </c>
      <c r="G174" s="2">
        <v>10</v>
      </c>
      <c r="H174" s="4">
        <v>95</v>
      </c>
      <c r="I174" s="4">
        <v>950</v>
      </c>
      <c r="J174" s="4">
        <v>500</v>
      </c>
      <c r="K174" s="4">
        <f t="shared" si="2"/>
        <v>450</v>
      </c>
    </row>
    <row r="175" spans="1:11" x14ac:dyDescent="0.35">
      <c r="A175" s="2">
        <v>1164</v>
      </c>
      <c r="B175" s="3">
        <v>45912</v>
      </c>
      <c r="C175" s="2" t="s">
        <v>15</v>
      </c>
      <c r="D175" s="2" t="s">
        <v>12</v>
      </c>
      <c r="E175" s="2" t="s">
        <v>24</v>
      </c>
      <c r="F175" s="2" t="s">
        <v>25</v>
      </c>
      <c r="G175" s="2">
        <v>7</v>
      </c>
      <c r="H175" s="4">
        <v>95</v>
      </c>
      <c r="I175" s="4">
        <v>665</v>
      </c>
      <c r="J175" s="4">
        <v>350</v>
      </c>
      <c r="K175" s="4">
        <f t="shared" si="2"/>
        <v>315</v>
      </c>
    </row>
    <row r="176" spans="1:11" x14ac:dyDescent="0.35">
      <c r="A176" s="2">
        <v>1170</v>
      </c>
      <c r="B176" s="3">
        <v>45918</v>
      </c>
      <c r="C176" s="2" t="s">
        <v>22</v>
      </c>
      <c r="D176" s="2" t="s">
        <v>23</v>
      </c>
      <c r="E176" s="2" t="s">
        <v>21</v>
      </c>
      <c r="F176" s="2" t="s">
        <v>18</v>
      </c>
      <c r="G176" s="2">
        <v>2</v>
      </c>
      <c r="H176" s="4">
        <v>1200</v>
      </c>
      <c r="I176" s="4">
        <v>2400</v>
      </c>
      <c r="J176" s="4">
        <v>1760</v>
      </c>
      <c r="K176" s="4">
        <f t="shared" si="2"/>
        <v>640</v>
      </c>
    </row>
    <row r="177" spans="1:11" x14ac:dyDescent="0.35">
      <c r="A177" s="2">
        <v>1175</v>
      </c>
      <c r="B177" s="3">
        <v>45919</v>
      </c>
      <c r="C177" s="2" t="s">
        <v>31</v>
      </c>
      <c r="D177" s="2" t="s">
        <v>26</v>
      </c>
      <c r="E177" s="2" t="s">
        <v>19</v>
      </c>
      <c r="F177" s="2" t="s">
        <v>14</v>
      </c>
      <c r="G177" s="2">
        <v>1</v>
      </c>
      <c r="H177" s="4">
        <v>40</v>
      </c>
      <c r="I177" s="4">
        <v>40</v>
      </c>
      <c r="J177" s="4">
        <v>18</v>
      </c>
      <c r="K177" s="4">
        <f t="shared" si="2"/>
        <v>22</v>
      </c>
    </row>
    <row r="178" spans="1:11" x14ac:dyDescent="0.35">
      <c r="A178" s="2">
        <v>1162</v>
      </c>
      <c r="B178" s="3">
        <v>45922</v>
      </c>
      <c r="C178" s="2" t="s">
        <v>22</v>
      </c>
      <c r="D178" s="2" t="s">
        <v>32</v>
      </c>
      <c r="E178" s="2" t="s">
        <v>13</v>
      </c>
      <c r="F178" s="2" t="s">
        <v>14</v>
      </c>
      <c r="G178" s="2">
        <v>6</v>
      </c>
      <c r="H178" s="4">
        <v>260</v>
      </c>
      <c r="I178" s="4">
        <v>1560</v>
      </c>
      <c r="J178" s="4">
        <v>1020</v>
      </c>
      <c r="K178" s="4">
        <f t="shared" si="2"/>
        <v>540</v>
      </c>
    </row>
    <row r="179" spans="1:11" x14ac:dyDescent="0.35">
      <c r="A179" s="2">
        <v>1169</v>
      </c>
      <c r="B179" s="3">
        <v>45923</v>
      </c>
      <c r="C179" s="2" t="s">
        <v>11</v>
      </c>
      <c r="D179" s="2" t="s">
        <v>12</v>
      </c>
      <c r="E179" s="2" t="s">
        <v>29</v>
      </c>
      <c r="F179" s="2" t="s">
        <v>14</v>
      </c>
      <c r="G179" s="2">
        <v>2</v>
      </c>
      <c r="H179" s="4">
        <v>520</v>
      </c>
      <c r="I179" s="4">
        <v>1040</v>
      </c>
      <c r="J179" s="4">
        <v>680</v>
      </c>
      <c r="K179" s="4">
        <f t="shared" si="2"/>
        <v>360</v>
      </c>
    </row>
    <row r="180" spans="1:11" x14ac:dyDescent="0.35">
      <c r="A180" s="2">
        <v>1177</v>
      </c>
      <c r="B180" s="3">
        <v>45925</v>
      </c>
      <c r="C180" s="2" t="s">
        <v>15</v>
      </c>
      <c r="D180" s="2" t="s">
        <v>20</v>
      </c>
      <c r="E180" s="2" t="s">
        <v>30</v>
      </c>
      <c r="F180" s="2" t="s">
        <v>25</v>
      </c>
      <c r="G180" s="2">
        <v>10</v>
      </c>
      <c r="H180" s="4">
        <v>25</v>
      </c>
      <c r="I180" s="4">
        <v>250</v>
      </c>
      <c r="J180" s="4">
        <v>120</v>
      </c>
      <c r="K180" s="4">
        <f t="shared" si="2"/>
        <v>130</v>
      </c>
    </row>
    <row r="181" spans="1:11" x14ac:dyDescent="0.35">
      <c r="A181" s="2">
        <v>1174</v>
      </c>
      <c r="B181" s="3">
        <v>45927</v>
      </c>
      <c r="C181" s="2" t="s">
        <v>31</v>
      </c>
      <c r="D181" s="2" t="s">
        <v>32</v>
      </c>
      <c r="E181" s="2" t="s">
        <v>19</v>
      </c>
      <c r="F181" s="2" t="s">
        <v>14</v>
      </c>
      <c r="G181" s="2">
        <v>1</v>
      </c>
      <c r="H181" s="4">
        <v>40</v>
      </c>
      <c r="I181" s="4">
        <v>40</v>
      </c>
      <c r="J181" s="4">
        <v>18</v>
      </c>
      <c r="K181" s="4">
        <f t="shared" si="2"/>
        <v>22</v>
      </c>
    </row>
    <row r="182" spans="1:11" x14ac:dyDescent="0.35">
      <c r="A182" s="2">
        <v>1171</v>
      </c>
      <c r="B182" s="3">
        <v>45928</v>
      </c>
      <c r="C182" s="2" t="s">
        <v>15</v>
      </c>
      <c r="D182" s="2" t="s">
        <v>16</v>
      </c>
      <c r="E182" s="2" t="s">
        <v>34</v>
      </c>
      <c r="F182" s="2" t="s">
        <v>25</v>
      </c>
      <c r="G182" s="2">
        <v>12</v>
      </c>
      <c r="H182" s="4">
        <v>45</v>
      </c>
      <c r="I182" s="4">
        <v>540</v>
      </c>
      <c r="J182" s="4">
        <v>264</v>
      </c>
      <c r="K182" s="4">
        <f t="shared" si="2"/>
        <v>276</v>
      </c>
    </row>
    <row r="183" spans="1:11" x14ac:dyDescent="0.35">
      <c r="A183" s="2">
        <v>1179</v>
      </c>
      <c r="B183" s="3">
        <v>45928</v>
      </c>
      <c r="C183" s="2" t="s">
        <v>15</v>
      </c>
      <c r="D183" s="2" t="s">
        <v>12</v>
      </c>
      <c r="E183" s="2" t="s">
        <v>19</v>
      </c>
      <c r="F183" s="2" t="s">
        <v>14</v>
      </c>
      <c r="G183" s="2">
        <v>3</v>
      </c>
      <c r="H183" s="4">
        <v>40</v>
      </c>
      <c r="I183" s="4">
        <v>120</v>
      </c>
      <c r="J183" s="4">
        <v>54</v>
      </c>
      <c r="K183" s="4">
        <f t="shared" si="2"/>
        <v>66</v>
      </c>
    </row>
    <row r="184" spans="1:11" x14ac:dyDescent="0.35">
      <c r="A184" s="2">
        <v>1194</v>
      </c>
      <c r="B184" s="3">
        <v>45931</v>
      </c>
      <c r="C184" s="2" t="s">
        <v>22</v>
      </c>
      <c r="D184" s="2" t="s">
        <v>20</v>
      </c>
      <c r="E184" s="2" t="s">
        <v>28</v>
      </c>
      <c r="F184" s="2" t="s">
        <v>18</v>
      </c>
      <c r="G184" s="2">
        <v>5</v>
      </c>
      <c r="H184" s="4">
        <v>70</v>
      </c>
      <c r="I184" s="4">
        <v>350</v>
      </c>
      <c r="J184" s="4">
        <v>190</v>
      </c>
      <c r="K184" s="4">
        <f t="shared" si="2"/>
        <v>160</v>
      </c>
    </row>
    <row r="185" spans="1:11" x14ac:dyDescent="0.35">
      <c r="A185" s="2">
        <v>1188</v>
      </c>
      <c r="B185" s="3">
        <v>45932</v>
      </c>
      <c r="C185" s="2" t="s">
        <v>11</v>
      </c>
      <c r="D185" s="2" t="s">
        <v>12</v>
      </c>
      <c r="E185" s="2" t="s">
        <v>34</v>
      </c>
      <c r="F185" s="2" t="s">
        <v>25</v>
      </c>
      <c r="G185" s="2">
        <v>3</v>
      </c>
      <c r="H185" s="4">
        <v>45</v>
      </c>
      <c r="I185" s="4">
        <v>135</v>
      </c>
      <c r="J185" s="4">
        <v>66</v>
      </c>
      <c r="K185" s="4">
        <f t="shared" si="2"/>
        <v>69</v>
      </c>
    </row>
    <row r="186" spans="1:11" x14ac:dyDescent="0.35">
      <c r="A186" s="2">
        <v>1193</v>
      </c>
      <c r="B186" s="3">
        <v>45933</v>
      </c>
      <c r="C186" s="2" t="s">
        <v>11</v>
      </c>
      <c r="D186" s="2" t="s">
        <v>23</v>
      </c>
      <c r="E186" s="2" t="s">
        <v>29</v>
      </c>
      <c r="F186" s="2" t="s">
        <v>14</v>
      </c>
      <c r="G186" s="2">
        <v>3</v>
      </c>
      <c r="H186" s="4">
        <v>520</v>
      </c>
      <c r="I186" s="4">
        <v>1560</v>
      </c>
      <c r="J186" s="4">
        <v>1020</v>
      </c>
      <c r="K186" s="4">
        <f t="shared" si="2"/>
        <v>540</v>
      </c>
    </row>
    <row r="187" spans="1:11" x14ac:dyDescent="0.35">
      <c r="A187" s="2">
        <v>1200</v>
      </c>
      <c r="B187" s="3">
        <v>45933</v>
      </c>
      <c r="C187" s="2" t="s">
        <v>22</v>
      </c>
      <c r="D187" s="2" t="s">
        <v>12</v>
      </c>
      <c r="E187" s="2" t="s">
        <v>21</v>
      </c>
      <c r="F187" s="2" t="s">
        <v>18</v>
      </c>
      <c r="G187" s="2">
        <v>9</v>
      </c>
      <c r="H187" s="4">
        <v>1200</v>
      </c>
      <c r="I187" s="4">
        <v>10800</v>
      </c>
      <c r="J187" s="4">
        <v>7920</v>
      </c>
      <c r="K187" s="4">
        <f t="shared" si="2"/>
        <v>2880</v>
      </c>
    </row>
    <row r="188" spans="1:11" x14ac:dyDescent="0.35">
      <c r="A188" s="2">
        <v>1187</v>
      </c>
      <c r="B188" s="3">
        <v>45938</v>
      </c>
      <c r="C188" s="2" t="s">
        <v>11</v>
      </c>
      <c r="D188" s="2" t="s">
        <v>12</v>
      </c>
      <c r="E188" s="2" t="s">
        <v>30</v>
      </c>
      <c r="F188" s="2" t="s">
        <v>25</v>
      </c>
      <c r="G188" s="2">
        <v>10</v>
      </c>
      <c r="H188" s="4">
        <v>25</v>
      </c>
      <c r="I188" s="4">
        <v>250</v>
      </c>
      <c r="J188" s="4">
        <v>120</v>
      </c>
      <c r="K188" s="4">
        <f t="shared" si="2"/>
        <v>130</v>
      </c>
    </row>
    <row r="189" spans="1:11" x14ac:dyDescent="0.35">
      <c r="A189" s="2">
        <v>1184</v>
      </c>
      <c r="B189" s="3">
        <v>45940</v>
      </c>
      <c r="C189" s="2" t="s">
        <v>22</v>
      </c>
      <c r="D189" s="2" t="s">
        <v>23</v>
      </c>
      <c r="E189" s="2" t="s">
        <v>21</v>
      </c>
      <c r="F189" s="2" t="s">
        <v>18</v>
      </c>
      <c r="G189" s="2">
        <v>5</v>
      </c>
      <c r="H189" s="4">
        <v>1200</v>
      </c>
      <c r="I189" s="4">
        <v>6000</v>
      </c>
      <c r="J189" s="4">
        <v>4400</v>
      </c>
      <c r="K189" s="4">
        <f t="shared" si="2"/>
        <v>1600</v>
      </c>
    </row>
    <row r="190" spans="1:11" x14ac:dyDescent="0.35">
      <c r="A190" s="2">
        <v>1189</v>
      </c>
      <c r="B190" s="3">
        <v>45940</v>
      </c>
      <c r="C190" s="2" t="s">
        <v>15</v>
      </c>
      <c r="D190" s="2" t="s">
        <v>16</v>
      </c>
      <c r="E190" s="2" t="s">
        <v>28</v>
      </c>
      <c r="F190" s="2" t="s">
        <v>18</v>
      </c>
      <c r="G190" s="2">
        <v>5</v>
      </c>
      <c r="H190" s="4">
        <v>70</v>
      </c>
      <c r="I190" s="4">
        <v>350</v>
      </c>
      <c r="J190" s="4">
        <v>190</v>
      </c>
      <c r="K190" s="4">
        <f t="shared" si="2"/>
        <v>160</v>
      </c>
    </row>
    <row r="191" spans="1:11" x14ac:dyDescent="0.35">
      <c r="A191" s="2">
        <v>1198</v>
      </c>
      <c r="B191" s="3">
        <v>45941</v>
      </c>
      <c r="C191" s="2" t="s">
        <v>15</v>
      </c>
      <c r="D191" s="2" t="s">
        <v>23</v>
      </c>
      <c r="E191" s="2" t="s">
        <v>30</v>
      </c>
      <c r="F191" s="2" t="s">
        <v>25</v>
      </c>
      <c r="G191" s="2">
        <v>4</v>
      </c>
      <c r="H191" s="4">
        <v>25</v>
      </c>
      <c r="I191" s="4">
        <v>100</v>
      </c>
      <c r="J191" s="4">
        <v>48</v>
      </c>
      <c r="K191" s="4">
        <f t="shared" si="2"/>
        <v>52</v>
      </c>
    </row>
    <row r="192" spans="1:11" x14ac:dyDescent="0.35">
      <c r="A192" s="2">
        <v>1192</v>
      </c>
      <c r="B192" s="3">
        <v>45944</v>
      </c>
      <c r="C192" s="2" t="s">
        <v>22</v>
      </c>
      <c r="D192" s="2" t="s">
        <v>20</v>
      </c>
      <c r="E192" s="2" t="s">
        <v>28</v>
      </c>
      <c r="F192" s="2" t="s">
        <v>18</v>
      </c>
      <c r="G192" s="2">
        <v>1</v>
      </c>
      <c r="H192" s="4">
        <v>70</v>
      </c>
      <c r="I192" s="4">
        <v>70</v>
      </c>
      <c r="J192" s="4">
        <v>38</v>
      </c>
      <c r="K192" s="4">
        <f t="shared" si="2"/>
        <v>32</v>
      </c>
    </row>
    <row r="193" spans="1:11" x14ac:dyDescent="0.35">
      <c r="A193" s="2">
        <v>1196</v>
      </c>
      <c r="B193" s="3">
        <v>45944</v>
      </c>
      <c r="C193" s="2" t="s">
        <v>15</v>
      </c>
      <c r="D193" s="2" t="s">
        <v>16</v>
      </c>
      <c r="E193" s="2" t="s">
        <v>34</v>
      </c>
      <c r="F193" s="2" t="s">
        <v>25</v>
      </c>
      <c r="G193" s="2">
        <v>11</v>
      </c>
      <c r="H193" s="4">
        <v>45</v>
      </c>
      <c r="I193" s="4">
        <v>495</v>
      </c>
      <c r="J193" s="4">
        <v>242</v>
      </c>
      <c r="K193" s="4">
        <f t="shared" si="2"/>
        <v>253</v>
      </c>
    </row>
    <row r="194" spans="1:11" x14ac:dyDescent="0.35">
      <c r="A194" s="2">
        <v>1197</v>
      </c>
      <c r="B194" s="3">
        <v>45944</v>
      </c>
      <c r="C194" s="2" t="s">
        <v>37</v>
      </c>
      <c r="D194" s="2" t="s">
        <v>12</v>
      </c>
      <c r="E194" s="2" t="s">
        <v>19</v>
      </c>
      <c r="F194" s="2" t="s">
        <v>14</v>
      </c>
      <c r="G194" s="2">
        <v>3</v>
      </c>
      <c r="H194" s="4">
        <v>40</v>
      </c>
      <c r="I194" s="4">
        <v>120</v>
      </c>
      <c r="J194" s="4">
        <v>54</v>
      </c>
      <c r="K194" s="4">
        <f t="shared" ref="K194:K244" si="3">IF(I194="","",I194-J194)</f>
        <v>66</v>
      </c>
    </row>
    <row r="195" spans="1:11" x14ac:dyDescent="0.35">
      <c r="A195" s="2">
        <v>1183</v>
      </c>
      <c r="B195" s="3">
        <v>45945</v>
      </c>
      <c r="C195" s="2" t="s">
        <v>15</v>
      </c>
      <c r="D195" s="2" t="s">
        <v>12</v>
      </c>
      <c r="E195" s="2" t="s">
        <v>21</v>
      </c>
      <c r="F195" s="2" t="s">
        <v>18</v>
      </c>
      <c r="G195" s="2">
        <v>8</v>
      </c>
      <c r="H195" s="4">
        <v>1200</v>
      </c>
      <c r="I195" s="4">
        <v>9600</v>
      </c>
      <c r="J195" s="4">
        <v>7040</v>
      </c>
      <c r="K195" s="4">
        <f t="shared" si="3"/>
        <v>2560</v>
      </c>
    </row>
    <row r="196" spans="1:11" x14ac:dyDescent="0.35">
      <c r="A196" s="2">
        <v>1191</v>
      </c>
      <c r="B196" s="3">
        <v>45946</v>
      </c>
      <c r="C196" s="2" t="s">
        <v>15</v>
      </c>
      <c r="D196" s="2" t="s">
        <v>16</v>
      </c>
      <c r="E196" s="2" t="s">
        <v>24</v>
      </c>
      <c r="F196" s="2" t="s">
        <v>25</v>
      </c>
      <c r="G196" s="2">
        <v>10</v>
      </c>
      <c r="H196" s="4">
        <v>95</v>
      </c>
      <c r="I196" s="4">
        <v>950</v>
      </c>
      <c r="J196" s="4">
        <v>500</v>
      </c>
      <c r="K196" s="4">
        <f t="shared" si="3"/>
        <v>450</v>
      </c>
    </row>
    <row r="197" spans="1:11" x14ac:dyDescent="0.35">
      <c r="A197" s="2">
        <v>1195</v>
      </c>
      <c r="B197" s="3">
        <v>45946</v>
      </c>
      <c r="C197" s="2" t="s">
        <v>15</v>
      </c>
      <c r="D197" s="2" t="s">
        <v>12</v>
      </c>
      <c r="E197" s="2" t="s">
        <v>21</v>
      </c>
      <c r="F197" s="2" t="s">
        <v>18</v>
      </c>
      <c r="G197" s="2">
        <v>4</v>
      </c>
      <c r="H197" s="4">
        <v>1200</v>
      </c>
      <c r="I197" s="4">
        <v>4800</v>
      </c>
      <c r="J197" s="4">
        <v>3520</v>
      </c>
      <c r="K197" s="4">
        <f t="shared" si="3"/>
        <v>1280</v>
      </c>
    </row>
    <row r="198" spans="1:11" x14ac:dyDescent="0.35">
      <c r="A198" s="2">
        <v>1182</v>
      </c>
      <c r="B198" s="3">
        <v>45948</v>
      </c>
      <c r="C198" s="2" t="s">
        <v>31</v>
      </c>
      <c r="D198" s="2" t="s">
        <v>26</v>
      </c>
      <c r="E198" s="2" t="s">
        <v>13</v>
      </c>
      <c r="F198" s="2" t="s">
        <v>14</v>
      </c>
      <c r="G198" s="2">
        <v>4</v>
      </c>
      <c r="H198" s="4">
        <v>260</v>
      </c>
      <c r="I198" s="4">
        <v>1040</v>
      </c>
      <c r="J198" s="4">
        <v>680</v>
      </c>
      <c r="K198" s="4">
        <f t="shared" si="3"/>
        <v>360</v>
      </c>
    </row>
    <row r="199" spans="1:11" x14ac:dyDescent="0.35">
      <c r="A199" s="2">
        <v>1181</v>
      </c>
      <c r="B199" s="3">
        <v>45952</v>
      </c>
      <c r="C199" s="2" t="s">
        <v>31</v>
      </c>
      <c r="D199" s="2" t="s">
        <v>26</v>
      </c>
      <c r="E199" s="2" t="s">
        <v>13</v>
      </c>
      <c r="F199" s="2" t="s">
        <v>14</v>
      </c>
      <c r="G199" s="2">
        <v>6</v>
      </c>
      <c r="H199" s="4">
        <v>260</v>
      </c>
      <c r="I199" s="4">
        <v>1560</v>
      </c>
      <c r="J199" s="4">
        <v>1020</v>
      </c>
      <c r="K199" s="4">
        <f t="shared" si="3"/>
        <v>540</v>
      </c>
    </row>
    <row r="200" spans="1:11" x14ac:dyDescent="0.35">
      <c r="A200" s="2">
        <v>1185</v>
      </c>
      <c r="B200" s="3">
        <v>45952</v>
      </c>
      <c r="C200" s="2" t="s">
        <v>11</v>
      </c>
      <c r="D200" s="2" t="s">
        <v>12</v>
      </c>
      <c r="E200" s="2" t="s">
        <v>19</v>
      </c>
      <c r="F200" s="2" t="s">
        <v>14</v>
      </c>
      <c r="G200" s="2">
        <v>1</v>
      </c>
      <c r="H200" s="4">
        <v>40</v>
      </c>
      <c r="I200" s="4">
        <v>40</v>
      </c>
      <c r="J200" s="4">
        <v>18</v>
      </c>
      <c r="K200" s="4">
        <f t="shared" si="3"/>
        <v>22</v>
      </c>
    </row>
    <row r="201" spans="1:11" x14ac:dyDescent="0.35">
      <c r="A201" s="2">
        <v>1199</v>
      </c>
      <c r="B201" s="3">
        <v>45952</v>
      </c>
      <c r="C201" s="2" t="s">
        <v>15</v>
      </c>
      <c r="D201" s="2" t="s">
        <v>20</v>
      </c>
      <c r="E201" s="2" t="s">
        <v>19</v>
      </c>
      <c r="F201" s="2" t="s">
        <v>14</v>
      </c>
      <c r="G201" s="2">
        <v>3</v>
      </c>
      <c r="H201" s="4">
        <v>40</v>
      </c>
      <c r="I201" s="4">
        <v>120</v>
      </c>
      <c r="J201" s="4">
        <v>54</v>
      </c>
      <c r="K201" s="4">
        <f t="shared" si="3"/>
        <v>66</v>
      </c>
    </row>
    <row r="202" spans="1:11" x14ac:dyDescent="0.35">
      <c r="A202" s="2">
        <v>1199</v>
      </c>
      <c r="B202" s="3">
        <v>45952</v>
      </c>
      <c r="C202" s="2" t="s">
        <v>15</v>
      </c>
      <c r="D202" s="2" t="s">
        <v>20</v>
      </c>
      <c r="E202" s="2" t="s">
        <v>19</v>
      </c>
      <c r="F202" s="2" t="s">
        <v>14</v>
      </c>
      <c r="G202" s="2">
        <v>3</v>
      </c>
      <c r="H202" s="4">
        <v>40</v>
      </c>
      <c r="I202" s="4">
        <v>120</v>
      </c>
      <c r="J202" s="4">
        <v>54</v>
      </c>
      <c r="K202" s="4">
        <f t="shared" si="3"/>
        <v>66</v>
      </c>
    </row>
    <row r="203" spans="1:11" x14ac:dyDescent="0.35">
      <c r="A203" s="2">
        <v>1190</v>
      </c>
      <c r="B203" s="3">
        <v>45953</v>
      </c>
      <c r="C203" s="2" t="s">
        <v>15</v>
      </c>
      <c r="D203" s="2" t="s">
        <v>12</v>
      </c>
      <c r="E203" s="2" t="s">
        <v>19</v>
      </c>
      <c r="F203" s="2" t="s">
        <v>14</v>
      </c>
      <c r="G203" s="2">
        <v>3</v>
      </c>
      <c r="H203" s="4">
        <v>40</v>
      </c>
      <c r="I203" s="4">
        <v>120</v>
      </c>
      <c r="J203" s="4">
        <v>54</v>
      </c>
      <c r="K203" s="4">
        <f t="shared" si="3"/>
        <v>66</v>
      </c>
    </row>
    <row r="204" spans="1:11" x14ac:dyDescent="0.35">
      <c r="A204" s="2">
        <v>1186</v>
      </c>
      <c r="B204" s="3">
        <v>45956</v>
      </c>
      <c r="C204" s="2" t="s">
        <v>11</v>
      </c>
      <c r="D204" s="2" t="s">
        <v>32</v>
      </c>
      <c r="E204" s="2" t="s">
        <v>28</v>
      </c>
      <c r="F204" s="2" t="s">
        <v>18</v>
      </c>
      <c r="G204" s="2">
        <v>6</v>
      </c>
      <c r="H204" s="4">
        <v>70</v>
      </c>
      <c r="I204" s="4">
        <v>420</v>
      </c>
      <c r="J204" s="4">
        <v>228</v>
      </c>
      <c r="K204" s="4">
        <f t="shared" si="3"/>
        <v>192</v>
      </c>
    </row>
    <row r="205" spans="1:11" x14ac:dyDescent="0.35">
      <c r="A205" s="2">
        <v>1206</v>
      </c>
      <c r="B205" s="3">
        <v>45962</v>
      </c>
      <c r="C205" s="2" t="s">
        <v>11</v>
      </c>
      <c r="D205" s="2" t="s">
        <v>23</v>
      </c>
      <c r="E205" s="2" t="s">
        <v>19</v>
      </c>
      <c r="F205" s="2" t="s">
        <v>14</v>
      </c>
      <c r="G205" s="2">
        <v>1</v>
      </c>
      <c r="H205" s="4">
        <v>40</v>
      </c>
      <c r="I205" s="4">
        <v>40</v>
      </c>
      <c r="J205" s="4">
        <v>18</v>
      </c>
      <c r="K205" s="4">
        <f t="shared" si="3"/>
        <v>22</v>
      </c>
    </row>
    <row r="206" spans="1:11" x14ac:dyDescent="0.35">
      <c r="A206" s="2">
        <v>1205</v>
      </c>
      <c r="B206" s="3">
        <v>45966</v>
      </c>
      <c r="C206" s="2" t="s">
        <v>22</v>
      </c>
      <c r="D206" s="2" t="s">
        <v>32</v>
      </c>
      <c r="E206" s="2" t="s">
        <v>29</v>
      </c>
      <c r="F206" s="2" t="s">
        <v>14</v>
      </c>
      <c r="G206" s="2">
        <v>15</v>
      </c>
      <c r="H206" s="4">
        <v>520</v>
      </c>
      <c r="I206" s="4">
        <v>7800</v>
      </c>
      <c r="J206" s="4">
        <v>5100</v>
      </c>
      <c r="K206" s="4">
        <f t="shared" si="3"/>
        <v>2700</v>
      </c>
    </row>
    <row r="207" spans="1:11" x14ac:dyDescent="0.35">
      <c r="A207" s="2">
        <v>1212</v>
      </c>
      <c r="B207" s="3">
        <v>45968</v>
      </c>
      <c r="C207" s="2" t="s">
        <v>11</v>
      </c>
      <c r="D207" s="2" t="s">
        <v>16</v>
      </c>
      <c r="E207" s="2" t="s">
        <v>34</v>
      </c>
      <c r="F207" s="2" t="s">
        <v>25</v>
      </c>
      <c r="G207" s="2">
        <v>8</v>
      </c>
      <c r="H207" s="4">
        <v>45</v>
      </c>
      <c r="I207" s="4">
        <v>360</v>
      </c>
      <c r="J207" s="4">
        <v>176</v>
      </c>
      <c r="K207" s="4">
        <f t="shared" si="3"/>
        <v>184</v>
      </c>
    </row>
    <row r="208" spans="1:11" x14ac:dyDescent="0.35">
      <c r="A208" s="2">
        <v>1208</v>
      </c>
      <c r="B208" s="3">
        <v>45969</v>
      </c>
      <c r="C208" s="2" t="s">
        <v>31</v>
      </c>
      <c r="D208" s="2" t="s">
        <v>32</v>
      </c>
      <c r="E208" s="2" t="s">
        <v>27</v>
      </c>
      <c r="F208" s="2" t="s">
        <v>18</v>
      </c>
      <c r="G208" s="2">
        <v>3</v>
      </c>
      <c r="H208" s="4">
        <v>180</v>
      </c>
      <c r="I208" s="5"/>
      <c r="J208" s="4">
        <v>315</v>
      </c>
      <c r="K208" s="4" t="str">
        <f t="shared" si="3"/>
        <v/>
      </c>
    </row>
    <row r="209" spans="1:11" x14ac:dyDescent="0.35">
      <c r="A209" s="2">
        <v>1211</v>
      </c>
      <c r="B209" s="3">
        <v>45969</v>
      </c>
      <c r="C209" s="2" t="s">
        <v>15</v>
      </c>
      <c r="D209" s="2" t="s">
        <v>20</v>
      </c>
      <c r="E209" s="2" t="s">
        <v>19</v>
      </c>
      <c r="F209" s="2" t="s">
        <v>14</v>
      </c>
      <c r="G209" s="2">
        <v>3</v>
      </c>
      <c r="H209" s="4">
        <v>40</v>
      </c>
      <c r="I209" s="4">
        <v>120</v>
      </c>
      <c r="J209" s="4">
        <v>54</v>
      </c>
      <c r="K209" s="4">
        <f t="shared" si="3"/>
        <v>66</v>
      </c>
    </row>
    <row r="210" spans="1:11" x14ac:dyDescent="0.35">
      <c r="A210" s="2">
        <v>1213</v>
      </c>
      <c r="B210" s="3">
        <v>45972</v>
      </c>
      <c r="C210" s="2" t="s">
        <v>22</v>
      </c>
      <c r="D210" s="2" t="s">
        <v>16</v>
      </c>
      <c r="E210" s="2" t="s">
        <v>29</v>
      </c>
      <c r="F210" s="2" t="s">
        <v>14</v>
      </c>
      <c r="G210" s="2">
        <v>12</v>
      </c>
      <c r="H210" s="4">
        <v>520</v>
      </c>
      <c r="I210" s="4">
        <v>6240</v>
      </c>
      <c r="J210" s="4">
        <v>4080</v>
      </c>
      <c r="K210" s="4">
        <f t="shared" si="3"/>
        <v>2160</v>
      </c>
    </row>
    <row r="211" spans="1:11" x14ac:dyDescent="0.35">
      <c r="A211" s="2">
        <v>1218</v>
      </c>
      <c r="B211" s="3">
        <v>45972</v>
      </c>
      <c r="C211" s="2" t="s">
        <v>15</v>
      </c>
      <c r="D211" s="2" t="s">
        <v>23</v>
      </c>
      <c r="E211" s="2" t="s">
        <v>27</v>
      </c>
      <c r="F211" s="2" t="s">
        <v>18</v>
      </c>
      <c r="G211" s="2">
        <v>2</v>
      </c>
      <c r="H211" s="4">
        <v>180</v>
      </c>
      <c r="I211" s="4">
        <v>360</v>
      </c>
      <c r="J211" s="4">
        <v>210</v>
      </c>
      <c r="K211" s="4">
        <f t="shared" si="3"/>
        <v>150</v>
      </c>
    </row>
    <row r="212" spans="1:11" x14ac:dyDescent="0.35">
      <c r="A212" s="2">
        <v>1216</v>
      </c>
      <c r="B212" s="3">
        <v>45974</v>
      </c>
      <c r="C212" s="2" t="s">
        <v>15</v>
      </c>
      <c r="D212" s="2" t="s">
        <v>12</v>
      </c>
      <c r="E212" s="2" t="s">
        <v>24</v>
      </c>
      <c r="F212" s="2" t="s">
        <v>25</v>
      </c>
      <c r="G212" s="2">
        <v>10</v>
      </c>
      <c r="H212" s="4">
        <v>95</v>
      </c>
      <c r="I212" s="4">
        <v>950</v>
      </c>
      <c r="J212" s="4">
        <v>500</v>
      </c>
      <c r="K212" s="4">
        <f t="shared" si="3"/>
        <v>450</v>
      </c>
    </row>
    <row r="213" spans="1:11" x14ac:dyDescent="0.35">
      <c r="A213" s="2">
        <v>1204</v>
      </c>
      <c r="B213" s="3">
        <v>45976</v>
      </c>
      <c r="C213" s="2" t="s">
        <v>31</v>
      </c>
      <c r="D213" s="2" t="s">
        <v>26</v>
      </c>
      <c r="E213" s="2" t="s">
        <v>19</v>
      </c>
      <c r="F213" s="2" t="s">
        <v>14</v>
      </c>
      <c r="G213" s="2">
        <v>4</v>
      </c>
      <c r="H213" s="4">
        <v>40</v>
      </c>
      <c r="I213" s="4">
        <v>160</v>
      </c>
      <c r="J213" s="4">
        <v>72</v>
      </c>
      <c r="K213" s="4">
        <f t="shared" si="3"/>
        <v>88</v>
      </c>
    </row>
    <row r="214" spans="1:11" x14ac:dyDescent="0.35">
      <c r="A214" s="2">
        <v>1215</v>
      </c>
      <c r="B214" s="3">
        <v>45977</v>
      </c>
      <c r="C214" s="2" t="s">
        <v>22</v>
      </c>
      <c r="D214" s="2" t="s">
        <v>12</v>
      </c>
      <c r="E214" s="2" t="s">
        <v>19</v>
      </c>
      <c r="F214" s="2" t="s">
        <v>14</v>
      </c>
      <c r="G214" s="2">
        <v>4</v>
      </c>
      <c r="H214" s="4">
        <v>40</v>
      </c>
      <c r="I214" s="4">
        <v>160</v>
      </c>
      <c r="J214" s="4">
        <v>72</v>
      </c>
      <c r="K214" s="4">
        <f t="shared" si="3"/>
        <v>88</v>
      </c>
    </row>
    <row r="215" spans="1:11" x14ac:dyDescent="0.35">
      <c r="A215" s="2">
        <v>1203</v>
      </c>
      <c r="B215" s="3">
        <v>45978</v>
      </c>
      <c r="C215" s="2" t="s">
        <v>22</v>
      </c>
      <c r="D215" s="2" t="s">
        <v>20</v>
      </c>
      <c r="E215" s="2" t="s">
        <v>21</v>
      </c>
      <c r="F215" s="2" t="s">
        <v>18</v>
      </c>
      <c r="G215" s="2">
        <v>5</v>
      </c>
      <c r="H215" s="4">
        <v>1200</v>
      </c>
      <c r="I215" s="4">
        <v>6000</v>
      </c>
      <c r="J215" s="4">
        <v>4400</v>
      </c>
      <c r="K215" s="4">
        <f t="shared" si="3"/>
        <v>1600</v>
      </c>
    </row>
    <row r="216" spans="1:11" x14ac:dyDescent="0.35">
      <c r="A216" s="2">
        <v>1220</v>
      </c>
      <c r="B216" s="3">
        <v>45978</v>
      </c>
      <c r="C216" s="2" t="s">
        <v>22</v>
      </c>
      <c r="D216" s="2" t="s">
        <v>16</v>
      </c>
      <c r="E216" s="2" t="s">
        <v>21</v>
      </c>
      <c r="F216" s="2" t="s">
        <v>18</v>
      </c>
      <c r="G216" s="2">
        <v>4</v>
      </c>
      <c r="H216" s="4">
        <v>1200</v>
      </c>
      <c r="I216" s="4">
        <v>4800</v>
      </c>
      <c r="J216" s="4">
        <v>3520</v>
      </c>
      <c r="K216" s="4">
        <f t="shared" si="3"/>
        <v>1280</v>
      </c>
    </row>
    <row r="217" spans="1:11" x14ac:dyDescent="0.35">
      <c r="A217" s="2">
        <v>1207</v>
      </c>
      <c r="B217" s="3">
        <v>45979</v>
      </c>
      <c r="C217" s="2" t="s">
        <v>31</v>
      </c>
      <c r="D217" s="2" t="s">
        <v>20</v>
      </c>
      <c r="E217" s="2" t="s">
        <v>34</v>
      </c>
      <c r="F217" s="2" t="s">
        <v>25</v>
      </c>
      <c r="G217" s="2">
        <v>6</v>
      </c>
      <c r="H217" s="4">
        <v>45</v>
      </c>
      <c r="I217" s="4">
        <v>270</v>
      </c>
      <c r="J217" s="4">
        <v>132</v>
      </c>
      <c r="K217" s="4">
        <f t="shared" si="3"/>
        <v>138</v>
      </c>
    </row>
    <row r="218" spans="1:11" x14ac:dyDescent="0.35">
      <c r="A218" s="2">
        <v>1217</v>
      </c>
      <c r="B218" s="3">
        <v>45980</v>
      </c>
      <c r="C218" s="2" t="s">
        <v>15</v>
      </c>
      <c r="D218" s="2" t="s">
        <v>26</v>
      </c>
      <c r="E218" s="2" t="s">
        <v>13</v>
      </c>
      <c r="F218" s="2" t="s">
        <v>14</v>
      </c>
      <c r="G218" s="2">
        <v>5</v>
      </c>
      <c r="H218" s="4">
        <v>260</v>
      </c>
      <c r="I218" s="4">
        <v>1300</v>
      </c>
      <c r="J218" s="4">
        <v>850</v>
      </c>
      <c r="K218" s="4">
        <f t="shared" si="3"/>
        <v>450</v>
      </c>
    </row>
    <row r="219" spans="1:11" x14ac:dyDescent="0.35">
      <c r="A219" s="2">
        <v>1219</v>
      </c>
      <c r="B219" s="3">
        <v>45983</v>
      </c>
      <c r="C219" s="2" t="s">
        <v>11</v>
      </c>
      <c r="D219" s="2" t="s">
        <v>32</v>
      </c>
      <c r="E219" s="2" t="s">
        <v>27</v>
      </c>
      <c r="F219" s="2" t="s">
        <v>18</v>
      </c>
      <c r="G219" s="2">
        <v>8</v>
      </c>
      <c r="H219" s="4">
        <v>180</v>
      </c>
      <c r="I219" s="4">
        <v>1440</v>
      </c>
      <c r="J219" s="4">
        <v>840</v>
      </c>
      <c r="K219" s="4">
        <f t="shared" si="3"/>
        <v>600</v>
      </c>
    </row>
    <row r="220" spans="1:11" x14ac:dyDescent="0.35">
      <c r="A220" s="2">
        <v>1210</v>
      </c>
      <c r="B220" s="3">
        <v>45984</v>
      </c>
      <c r="C220" s="2" t="s">
        <v>22</v>
      </c>
      <c r="D220" s="2" t="s">
        <v>32</v>
      </c>
      <c r="E220" s="2" t="s">
        <v>29</v>
      </c>
      <c r="F220" s="2" t="s">
        <v>14</v>
      </c>
      <c r="G220" s="2">
        <v>15</v>
      </c>
      <c r="H220" s="4">
        <v>520</v>
      </c>
      <c r="I220" s="4">
        <v>7800</v>
      </c>
      <c r="J220" s="4">
        <v>5100</v>
      </c>
      <c r="K220" s="4">
        <f t="shared" si="3"/>
        <v>2700</v>
      </c>
    </row>
    <row r="221" spans="1:11" x14ac:dyDescent="0.35">
      <c r="A221" s="2">
        <v>1201</v>
      </c>
      <c r="B221" s="3">
        <v>45986</v>
      </c>
      <c r="C221" s="2" t="s">
        <v>15</v>
      </c>
      <c r="D221" s="2" t="s">
        <v>20</v>
      </c>
      <c r="E221" s="2" t="s">
        <v>17</v>
      </c>
      <c r="F221" s="2" t="s">
        <v>18</v>
      </c>
      <c r="G221" s="2">
        <v>3</v>
      </c>
      <c r="H221" s="4">
        <v>330</v>
      </c>
      <c r="I221" s="4">
        <v>990</v>
      </c>
      <c r="J221" s="4">
        <v>690</v>
      </c>
      <c r="K221" s="4">
        <f t="shared" si="3"/>
        <v>300</v>
      </c>
    </row>
    <row r="222" spans="1:11" x14ac:dyDescent="0.35">
      <c r="A222" s="2">
        <v>1209</v>
      </c>
      <c r="B222" s="3">
        <v>45988</v>
      </c>
      <c r="C222" s="2" t="s">
        <v>11</v>
      </c>
      <c r="D222" s="2" t="s">
        <v>32</v>
      </c>
      <c r="E222" s="2" t="s">
        <v>30</v>
      </c>
      <c r="F222" s="2" t="s">
        <v>25</v>
      </c>
      <c r="G222" s="2">
        <v>12</v>
      </c>
      <c r="H222" s="4">
        <v>25</v>
      </c>
      <c r="I222" s="4">
        <v>300</v>
      </c>
      <c r="J222" s="4">
        <v>144</v>
      </c>
      <c r="K222" s="4">
        <f t="shared" si="3"/>
        <v>156</v>
      </c>
    </row>
    <row r="223" spans="1:11" x14ac:dyDescent="0.35">
      <c r="A223" s="2">
        <v>1214</v>
      </c>
      <c r="B223" s="3">
        <v>45988</v>
      </c>
      <c r="C223" s="2" t="s">
        <v>15</v>
      </c>
      <c r="D223" s="2" t="s">
        <v>26</v>
      </c>
      <c r="E223" s="2" t="s">
        <v>29</v>
      </c>
      <c r="F223" s="2" t="s">
        <v>14</v>
      </c>
      <c r="G223" s="2">
        <v>9</v>
      </c>
      <c r="H223" s="4">
        <v>520</v>
      </c>
      <c r="I223" s="4">
        <v>4680</v>
      </c>
      <c r="J223" s="4">
        <v>3060</v>
      </c>
      <c r="K223" s="4">
        <f t="shared" si="3"/>
        <v>1620</v>
      </c>
    </row>
    <row r="224" spans="1:11" x14ac:dyDescent="0.35">
      <c r="A224" s="2">
        <v>1202</v>
      </c>
      <c r="B224" s="3">
        <v>45989</v>
      </c>
      <c r="C224" s="2" t="s">
        <v>15</v>
      </c>
      <c r="D224" s="2" t="s">
        <v>32</v>
      </c>
      <c r="E224" s="2" t="s">
        <v>21</v>
      </c>
      <c r="F224" s="2" t="s">
        <v>18</v>
      </c>
      <c r="G224" s="2">
        <v>12</v>
      </c>
      <c r="H224" s="4">
        <v>1200</v>
      </c>
      <c r="I224" s="4">
        <v>14400</v>
      </c>
      <c r="J224" s="4">
        <v>10560</v>
      </c>
      <c r="K224" s="4">
        <f t="shared" si="3"/>
        <v>3840</v>
      </c>
    </row>
    <row r="225" spans="1:11" x14ac:dyDescent="0.35">
      <c r="A225" s="2">
        <v>1228</v>
      </c>
      <c r="B225" s="3">
        <v>45992</v>
      </c>
      <c r="C225" s="2" t="s">
        <v>31</v>
      </c>
      <c r="D225" s="2" t="s">
        <v>12</v>
      </c>
      <c r="E225" s="2" t="s">
        <v>34</v>
      </c>
      <c r="F225" s="2" t="s">
        <v>25</v>
      </c>
      <c r="G225" s="2">
        <v>6</v>
      </c>
      <c r="H225" s="4">
        <v>45</v>
      </c>
      <c r="I225" s="4">
        <v>270</v>
      </c>
      <c r="J225" s="4">
        <v>132</v>
      </c>
      <c r="K225" s="4">
        <f t="shared" si="3"/>
        <v>138</v>
      </c>
    </row>
    <row r="226" spans="1:11" x14ac:dyDescent="0.35">
      <c r="A226" s="2">
        <v>1225</v>
      </c>
      <c r="B226" s="3">
        <v>45993</v>
      </c>
      <c r="C226" s="2" t="s">
        <v>31</v>
      </c>
      <c r="D226" s="2" t="s">
        <v>26</v>
      </c>
      <c r="E226" s="2" t="s">
        <v>19</v>
      </c>
      <c r="F226" s="2" t="s">
        <v>14</v>
      </c>
      <c r="G226" s="2">
        <v>3</v>
      </c>
      <c r="H226" s="4">
        <v>40</v>
      </c>
      <c r="I226" s="4">
        <v>120</v>
      </c>
      <c r="J226" s="4">
        <v>54</v>
      </c>
      <c r="K226" s="4">
        <f t="shared" si="3"/>
        <v>66</v>
      </c>
    </row>
    <row r="227" spans="1:11" x14ac:dyDescent="0.35">
      <c r="A227" s="2">
        <v>1238</v>
      </c>
      <c r="B227" s="3">
        <v>45995</v>
      </c>
      <c r="C227" s="2" t="s">
        <v>11</v>
      </c>
      <c r="D227" s="2" t="s">
        <v>32</v>
      </c>
      <c r="E227" s="2" t="s">
        <v>27</v>
      </c>
      <c r="F227" s="2" t="s">
        <v>18</v>
      </c>
      <c r="G227" s="2">
        <v>9</v>
      </c>
      <c r="H227" s="4">
        <v>180</v>
      </c>
      <c r="I227" s="4">
        <v>1620</v>
      </c>
      <c r="J227" s="4">
        <v>945</v>
      </c>
      <c r="K227" s="4">
        <f t="shared" si="3"/>
        <v>675</v>
      </c>
    </row>
    <row r="228" spans="1:11" x14ac:dyDescent="0.35">
      <c r="A228" s="2">
        <v>1231</v>
      </c>
      <c r="B228" s="3">
        <v>45997</v>
      </c>
      <c r="C228" s="2" t="s">
        <v>31</v>
      </c>
      <c r="D228" s="2" t="s">
        <v>20</v>
      </c>
      <c r="E228" s="2" t="s">
        <v>34</v>
      </c>
      <c r="F228" s="2" t="s">
        <v>25</v>
      </c>
      <c r="G228" s="2">
        <v>4</v>
      </c>
      <c r="H228" s="4">
        <v>45</v>
      </c>
      <c r="I228" s="4">
        <v>180</v>
      </c>
      <c r="J228" s="4">
        <v>88</v>
      </c>
      <c r="K228" s="4">
        <f t="shared" si="3"/>
        <v>92</v>
      </c>
    </row>
    <row r="229" spans="1:11" x14ac:dyDescent="0.35">
      <c r="A229" s="2">
        <v>1233</v>
      </c>
      <c r="B229" s="3">
        <v>45999</v>
      </c>
      <c r="C229" s="2" t="s">
        <v>15</v>
      </c>
      <c r="D229" s="2" t="s">
        <v>23</v>
      </c>
      <c r="E229" s="2" t="s">
        <v>28</v>
      </c>
      <c r="F229" s="2" t="s">
        <v>18</v>
      </c>
      <c r="G229" s="2">
        <v>1</v>
      </c>
      <c r="H229" s="4">
        <v>70</v>
      </c>
      <c r="I229" s="4">
        <v>70</v>
      </c>
      <c r="J229" s="4">
        <v>38</v>
      </c>
      <c r="K229" s="4">
        <f t="shared" si="3"/>
        <v>32</v>
      </c>
    </row>
    <row r="230" spans="1:11" x14ac:dyDescent="0.35">
      <c r="A230" s="2">
        <v>1234</v>
      </c>
      <c r="B230" s="3">
        <v>46000</v>
      </c>
      <c r="C230" s="2" t="s">
        <v>31</v>
      </c>
      <c r="D230" s="2" t="s">
        <v>32</v>
      </c>
      <c r="E230" s="2" t="s">
        <v>29</v>
      </c>
      <c r="F230" s="2" t="s">
        <v>14</v>
      </c>
      <c r="G230" s="2">
        <v>14</v>
      </c>
      <c r="H230" s="4">
        <v>520</v>
      </c>
      <c r="I230" s="4">
        <v>7280</v>
      </c>
      <c r="J230" s="4">
        <v>4760</v>
      </c>
      <c r="K230" s="4">
        <f t="shared" si="3"/>
        <v>2520</v>
      </c>
    </row>
    <row r="231" spans="1:11" x14ac:dyDescent="0.35">
      <c r="A231" s="2">
        <v>1223</v>
      </c>
      <c r="B231" s="3">
        <v>46002</v>
      </c>
      <c r="C231" s="2" t="s">
        <v>15</v>
      </c>
      <c r="D231" s="2" t="s">
        <v>23</v>
      </c>
      <c r="E231" s="2" t="s">
        <v>19</v>
      </c>
      <c r="F231" s="2" t="s">
        <v>14</v>
      </c>
      <c r="G231" s="2">
        <v>1</v>
      </c>
      <c r="H231" s="4">
        <v>40</v>
      </c>
      <c r="I231" s="4">
        <v>40</v>
      </c>
      <c r="J231" s="4">
        <v>18</v>
      </c>
      <c r="K231" s="4">
        <f t="shared" si="3"/>
        <v>22</v>
      </c>
    </row>
    <row r="232" spans="1:11" x14ac:dyDescent="0.35">
      <c r="A232" s="2">
        <v>1229</v>
      </c>
      <c r="B232" s="3">
        <v>46003</v>
      </c>
      <c r="C232" s="2" t="s">
        <v>22</v>
      </c>
      <c r="D232" s="2" t="s">
        <v>32</v>
      </c>
      <c r="E232" s="2" t="s">
        <v>21</v>
      </c>
      <c r="F232" s="2" t="s">
        <v>18</v>
      </c>
      <c r="G232" s="2">
        <v>6</v>
      </c>
      <c r="H232" s="4">
        <v>1200</v>
      </c>
      <c r="I232" s="4">
        <v>7200</v>
      </c>
      <c r="J232" s="4">
        <v>5280</v>
      </c>
      <c r="K232" s="4">
        <f t="shared" si="3"/>
        <v>1920</v>
      </c>
    </row>
    <row r="233" spans="1:11" x14ac:dyDescent="0.35">
      <c r="A233" s="2">
        <v>1237</v>
      </c>
      <c r="B233" s="3">
        <v>46006</v>
      </c>
      <c r="C233" s="2" t="s">
        <v>22</v>
      </c>
      <c r="D233" s="2" t="s">
        <v>26</v>
      </c>
      <c r="E233" s="2" t="s">
        <v>27</v>
      </c>
      <c r="F233" s="2" t="s">
        <v>18</v>
      </c>
      <c r="G233" s="2">
        <v>6</v>
      </c>
      <c r="H233" s="4">
        <v>180</v>
      </c>
      <c r="I233" s="4">
        <v>1080</v>
      </c>
      <c r="J233" s="4">
        <v>630</v>
      </c>
      <c r="K233" s="4">
        <f t="shared" si="3"/>
        <v>450</v>
      </c>
    </row>
    <row r="234" spans="1:11" x14ac:dyDescent="0.35">
      <c r="A234" s="2">
        <v>1221</v>
      </c>
      <c r="B234" s="3">
        <v>46008</v>
      </c>
      <c r="C234" s="2" t="s">
        <v>15</v>
      </c>
      <c r="D234" s="2" t="s">
        <v>16</v>
      </c>
      <c r="E234" s="2" t="s">
        <v>19</v>
      </c>
      <c r="F234" s="2" t="s">
        <v>14</v>
      </c>
      <c r="G234" s="2">
        <v>1</v>
      </c>
      <c r="H234" s="4">
        <v>40</v>
      </c>
      <c r="I234" s="4">
        <v>40</v>
      </c>
      <c r="J234" s="4">
        <v>18</v>
      </c>
      <c r="K234" s="4">
        <f t="shared" si="3"/>
        <v>22</v>
      </c>
    </row>
    <row r="235" spans="1:11" x14ac:dyDescent="0.35">
      <c r="A235" s="2">
        <v>1230</v>
      </c>
      <c r="B235" s="3">
        <v>46008</v>
      </c>
      <c r="C235" s="2" t="s">
        <v>15</v>
      </c>
      <c r="D235" s="2" t="s">
        <v>20</v>
      </c>
      <c r="E235" s="2" t="s">
        <v>34</v>
      </c>
      <c r="F235" s="2" t="s">
        <v>25</v>
      </c>
      <c r="G235" s="2">
        <v>5</v>
      </c>
      <c r="H235" s="4">
        <v>45</v>
      </c>
      <c r="I235" s="4">
        <v>225</v>
      </c>
      <c r="J235" s="4">
        <v>110</v>
      </c>
      <c r="K235" s="4">
        <f t="shared" si="3"/>
        <v>115</v>
      </c>
    </row>
    <row r="236" spans="1:11" x14ac:dyDescent="0.35">
      <c r="A236" s="2">
        <v>1235</v>
      </c>
      <c r="B236" s="3">
        <v>46009</v>
      </c>
      <c r="C236" s="2" t="s">
        <v>11</v>
      </c>
      <c r="D236" s="2" t="s">
        <v>16</v>
      </c>
      <c r="E236" s="2" t="s">
        <v>29</v>
      </c>
      <c r="F236" s="2" t="s">
        <v>14</v>
      </c>
      <c r="G236" s="2">
        <v>19</v>
      </c>
      <c r="H236" s="4">
        <v>520</v>
      </c>
      <c r="I236" s="4">
        <v>9880</v>
      </c>
      <c r="J236" s="4">
        <v>6460</v>
      </c>
      <c r="K236" s="4">
        <f t="shared" si="3"/>
        <v>3420</v>
      </c>
    </row>
    <row r="237" spans="1:11" x14ac:dyDescent="0.35">
      <c r="A237" s="2">
        <v>1236</v>
      </c>
      <c r="B237" s="3">
        <v>46010</v>
      </c>
      <c r="C237" s="2" t="s">
        <v>22</v>
      </c>
      <c r="D237" s="2" t="s">
        <v>23</v>
      </c>
      <c r="E237" s="2" t="s">
        <v>19</v>
      </c>
      <c r="F237" s="2" t="s">
        <v>14</v>
      </c>
      <c r="G237" s="2">
        <v>2</v>
      </c>
      <c r="H237" s="4">
        <v>40</v>
      </c>
      <c r="I237" s="4">
        <v>80</v>
      </c>
      <c r="J237" s="4">
        <v>36</v>
      </c>
      <c r="K237" s="4">
        <f t="shared" si="3"/>
        <v>44</v>
      </c>
    </row>
    <row r="238" spans="1:11" x14ac:dyDescent="0.35">
      <c r="A238" s="2">
        <v>1239</v>
      </c>
      <c r="B238" s="3">
        <v>46010</v>
      </c>
      <c r="C238" s="2" t="s">
        <v>22</v>
      </c>
      <c r="D238" s="2" t="s">
        <v>23</v>
      </c>
      <c r="E238" s="2" t="s">
        <v>28</v>
      </c>
      <c r="F238" s="2" t="s">
        <v>18</v>
      </c>
      <c r="G238" s="2">
        <v>2</v>
      </c>
      <c r="H238" s="4">
        <v>70</v>
      </c>
      <c r="I238" s="4">
        <v>140</v>
      </c>
      <c r="J238" s="4">
        <v>76</v>
      </c>
      <c r="K238" s="4">
        <f t="shared" si="3"/>
        <v>64</v>
      </c>
    </row>
    <row r="239" spans="1:11" x14ac:dyDescent="0.35">
      <c r="A239" s="2">
        <v>1232</v>
      </c>
      <c r="B239" s="3">
        <v>46013</v>
      </c>
      <c r="C239" s="2" t="s">
        <v>11</v>
      </c>
      <c r="D239" s="2" t="s">
        <v>32</v>
      </c>
      <c r="E239" s="2" t="s">
        <v>27</v>
      </c>
      <c r="F239" s="2" t="s">
        <v>18</v>
      </c>
      <c r="G239" s="2">
        <v>11</v>
      </c>
      <c r="H239" s="4">
        <v>180</v>
      </c>
      <c r="I239" s="4">
        <v>1980</v>
      </c>
      <c r="J239" s="4">
        <v>1155</v>
      </c>
      <c r="K239" s="4">
        <f t="shared" si="3"/>
        <v>825</v>
      </c>
    </row>
    <row r="240" spans="1:11" x14ac:dyDescent="0.35">
      <c r="A240" s="2">
        <v>1227</v>
      </c>
      <c r="B240" s="3">
        <v>46014</v>
      </c>
      <c r="C240" s="2" t="s">
        <v>31</v>
      </c>
      <c r="D240" s="2" t="s">
        <v>32</v>
      </c>
      <c r="E240" s="2" t="s">
        <v>30</v>
      </c>
      <c r="F240" s="2" t="s">
        <v>25</v>
      </c>
      <c r="G240" s="2">
        <v>12</v>
      </c>
      <c r="H240" s="4">
        <v>25</v>
      </c>
      <c r="I240" s="4">
        <v>300</v>
      </c>
      <c r="J240" s="4">
        <v>144</v>
      </c>
      <c r="K240" s="4">
        <f t="shared" si="3"/>
        <v>156</v>
      </c>
    </row>
    <row r="241" spans="1:11" x14ac:dyDescent="0.35">
      <c r="A241" s="2">
        <v>1226</v>
      </c>
      <c r="B241" s="3">
        <v>46015</v>
      </c>
      <c r="C241" s="2" t="s">
        <v>31</v>
      </c>
      <c r="D241" s="2" t="s">
        <v>32</v>
      </c>
      <c r="E241" s="2" t="s">
        <v>29</v>
      </c>
      <c r="F241" s="2" t="s">
        <v>14</v>
      </c>
      <c r="G241" s="2">
        <v>8</v>
      </c>
      <c r="H241" s="4">
        <v>520</v>
      </c>
      <c r="I241" s="4">
        <v>4160</v>
      </c>
      <c r="J241" s="4">
        <v>2720</v>
      </c>
      <c r="K241" s="4">
        <f t="shared" si="3"/>
        <v>1440</v>
      </c>
    </row>
    <row r="242" spans="1:11" x14ac:dyDescent="0.35">
      <c r="A242" s="2">
        <v>1240</v>
      </c>
      <c r="B242" s="3">
        <v>46018</v>
      </c>
      <c r="C242" s="2" t="s">
        <v>15</v>
      </c>
      <c r="D242" s="2" t="s">
        <v>12</v>
      </c>
      <c r="E242" s="2" t="s">
        <v>29</v>
      </c>
      <c r="F242" s="2" t="s">
        <v>14</v>
      </c>
      <c r="G242" s="2">
        <v>3</v>
      </c>
      <c r="H242" s="4">
        <v>520</v>
      </c>
      <c r="I242" s="4">
        <v>1560</v>
      </c>
      <c r="J242" s="4">
        <v>1020</v>
      </c>
      <c r="K242" s="4">
        <f t="shared" si="3"/>
        <v>540</v>
      </c>
    </row>
    <row r="243" spans="1:11" x14ac:dyDescent="0.35">
      <c r="A243" s="2">
        <v>1222</v>
      </c>
      <c r="B243" s="3">
        <v>46019</v>
      </c>
      <c r="C243" s="2" t="s">
        <v>11</v>
      </c>
      <c r="D243" s="2" t="s">
        <v>16</v>
      </c>
      <c r="E243" s="2" t="s">
        <v>34</v>
      </c>
      <c r="F243" s="2" t="s">
        <v>25</v>
      </c>
      <c r="G243" s="2">
        <v>8</v>
      </c>
      <c r="H243" s="4">
        <v>45</v>
      </c>
      <c r="I243" s="4">
        <v>360</v>
      </c>
      <c r="J243" s="4">
        <v>176</v>
      </c>
      <c r="K243" s="4">
        <f t="shared" si="3"/>
        <v>184</v>
      </c>
    </row>
    <row r="244" spans="1:11" x14ac:dyDescent="0.35">
      <c r="A244" s="12">
        <v>1224</v>
      </c>
      <c r="B244" s="13">
        <v>46019</v>
      </c>
      <c r="C244" s="12" t="s">
        <v>15</v>
      </c>
      <c r="D244" s="12" t="s">
        <v>12</v>
      </c>
      <c r="E244" s="12" t="s">
        <v>30</v>
      </c>
      <c r="F244" s="12" t="s">
        <v>25</v>
      </c>
      <c r="G244" s="12">
        <v>7</v>
      </c>
      <c r="H244" s="14">
        <v>25</v>
      </c>
      <c r="I244" s="14">
        <v>175</v>
      </c>
      <c r="J244" s="14">
        <v>84</v>
      </c>
      <c r="K244" s="14">
        <f t="shared" si="3"/>
        <v>91</v>
      </c>
    </row>
  </sheetData>
  <conditionalFormatting sqref="A2:K244">
    <cfRule type="expression" dxfId="14" priority="1">
      <formula>$K2&gt;5000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45699-7AD7-4878-956D-B5E8EE5EC734}">
  <dimension ref="A1:L13"/>
  <sheetViews>
    <sheetView workbookViewId="0"/>
  </sheetViews>
  <sheetFormatPr defaultRowHeight="14.5" x14ac:dyDescent="0.35"/>
  <cols>
    <col min="1" max="1" width="6.08984375" bestFit="1" customWidth="1"/>
    <col min="2" max="2" width="8.08984375" bestFit="1" customWidth="1"/>
    <col min="3" max="3" width="7.36328125" bestFit="1" customWidth="1"/>
    <col min="5" max="5" width="6.54296875" bestFit="1" customWidth="1"/>
    <col min="6" max="6" width="8.36328125" bestFit="1" customWidth="1"/>
    <col min="8" max="8" width="10.7265625" bestFit="1" customWidth="1"/>
    <col min="9" max="9" width="8.36328125" bestFit="1" customWidth="1"/>
    <col min="11" max="11" width="22.6328125" bestFit="1" customWidth="1"/>
    <col min="12" max="12" width="8.36328125" bestFit="1" customWidth="1"/>
  </cols>
  <sheetData>
    <row r="1" spans="1:12" x14ac:dyDescent="0.35">
      <c r="A1" s="11" t="s">
        <v>44</v>
      </c>
      <c r="B1" s="11" t="s">
        <v>45</v>
      </c>
      <c r="C1" s="11" t="s">
        <v>10</v>
      </c>
      <c r="D1" s="11"/>
      <c r="E1" s="11" t="s">
        <v>2</v>
      </c>
      <c r="F1" s="11" t="s">
        <v>45</v>
      </c>
      <c r="G1" s="11"/>
      <c r="H1" s="11" t="s">
        <v>5</v>
      </c>
      <c r="I1" s="11" t="s">
        <v>45</v>
      </c>
      <c r="J1" s="11"/>
      <c r="K1" s="11" t="s">
        <v>4</v>
      </c>
      <c r="L1" s="11" t="s">
        <v>45</v>
      </c>
    </row>
    <row r="2" spans="1:12" x14ac:dyDescent="0.35">
      <c r="A2" s="9">
        <v>45658</v>
      </c>
      <c r="B2" s="10">
        <f>SUMIFS(Sheet1!$I$2:$I$244,Sheet1!$B$2:$B$244,"&gt;="&amp;A2,Sheet1!$B$2:$B$244,"&lt;"&amp;EDATE(A2,1))</f>
        <v>21210</v>
      </c>
      <c r="C2" s="10">
        <f>SUMIFS(Sheet1!$K$2:$K$244,Sheet1!$B$2:$B$244,"&gt;="&amp;A2,Sheet1!$B$2:$B$244,"&lt;"&amp;EDATE(A2,1))</f>
        <v>7369</v>
      </c>
      <c r="E2" t="s">
        <v>22</v>
      </c>
      <c r="F2" s="10">
        <f>SUMIFS(Sheet1!$I$2:$I$244,Sheet1!$C$2:$C$244,E2&amp;"*")</f>
        <v>152205</v>
      </c>
      <c r="H2" t="s">
        <v>25</v>
      </c>
      <c r="I2" s="10">
        <f>SUMIFS(Sheet1!$I$2:$I$244,Sheet1!$F$2:$F$244,H2)</f>
        <v>26605</v>
      </c>
      <c r="K2" t="s">
        <v>21</v>
      </c>
      <c r="L2" s="10">
        <f>SUMIFS(Sheet1!$I$2:$I$244,Sheet1!$E$2:$E$244,K2)</f>
        <v>200400</v>
      </c>
    </row>
    <row r="3" spans="1:12" x14ac:dyDescent="0.35">
      <c r="A3" s="9">
        <v>45689</v>
      </c>
      <c r="B3" s="10">
        <f>SUMIFS(Sheet1!$I$2:$I$244,Sheet1!$B$2:$B$244,"&gt;="&amp;A3,Sheet1!$B$2:$B$244,"&lt;"&amp;EDATE(A3,1))</f>
        <v>41030</v>
      </c>
      <c r="C3" s="10">
        <f>SUMIFS(Sheet1!$K$2:$K$244,Sheet1!$B$2:$B$244,"&gt;="&amp;A3,Sheet1!$B$2:$B$244,"&lt;"&amp;EDATE(A3,1))</f>
        <v>13239</v>
      </c>
      <c r="E3" t="s">
        <v>31</v>
      </c>
      <c r="F3" s="10">
        <f>SUMIFS(Sheet1!$I$2:$I$244,Sheet1!$C$2:$C$244,E3&amp;"*")</f>
        <v>122280</v>
      </c>
      <c r="H3" t="s">
        <v>18</v>
      </c>
      <c r="I3" s="10">
        <f>SUMIFS(Sheet1!$I$2:$I$244,Sheet1!$F$2:$F$244,H3)</f>
        <v>269000</v>
      </c>
      <c r="K3" t="s">
        <v>29</v>
      </c>
      <c r="L3" s="10">
        <f>SUMIFS(Sheet1!$I$2:$I$244,Sheet1!$E$2:$E$244,K3)</f>
        <v>148720</v>
      </c>
    </row>
    <row r="4" spans="1:12" x14ac:dyDescent="0.35">
      <c r="A4" s="9">
        <v>45717</v>
      </c>
      <c r="B4" s="10">
        <f>SUMIFS(Sheet1!$I$2:$I$244,Sheet1!$B$2:$B$244,"&gt;="&amp;A4,Sheet1!$B$2:$B$244,"&lt;"&amp;EDATE(A4,1))</f>
        <v>47955</v>
      </c>
      <c r="C4" s="10">
        <f>SUMIFS(Sheet1!$K$2:$K$244,Sheet1!$B$2:$B$244,"&gt;="&amp;A4,Sheet1!$B$2:$B$244,"&lt;"&amp;EDATE(A4,1))</f>
        <v>15139</v>
      </c>
      <c r="E4" t="s">
        <v>11</v>
      </c>
      <c r="F4" s="10">
        <f>SUMIFS(Sheet1!$I$2:$I$244,Sheet1!$C$2:$C$244,E4&amp;"*")</f>
        <v>96420</v>
      </c>
      <c r="H4" t="s">
        <v>14</v>
      </c>
      <c r="I4" s="10">
        <f>SUMIFS(Sheet1!$I$2:$I$244,Sheet1!$F$2:$F$244,H4)</f>
        <v>193740</v>
      </c>
      <c r="K4" t="s">
        <v>13</v>
      </c>
      <c r="L4" s="10">
        <f>SUMIFS(Sheet1!$I$2:$I$244,Sheet1!$E$2:$E$244,K4)</f>
        <v>40820</v>
      </c>
    </row>
    <row r="5" spans="1:12" x14ac:dyDescent="0.35">
      <c r="A5" s="9">
        <v>45748</v>
      </c>
      <c r="B5" s="10">
        <f>SUMIFS(Sheet1!$I$2:$I$244,Sheet1!$B$2:$B$244,"&gt;="&amp;A5,Sheet1!$B$2:$B$244,"&lt;"&amp;EDATE(A5,1))</f>
        <v>56450</v>
      </c>
      <c r="C5" s="10">
        <f>SUMIFS(Sheet1!$K$2:$K$244,Sheet1!$B$2:$B$244,"&gt;="&amp;A5,Sheet1!$B$2:$B$244,"&lt;"&amp;EDATE(A5,1))</f>
        <v>18010</v>
      </c>
      <c r="E5" t="s">
        <v>15</v>
      </c>
      <c r="F5" s="10">
        <f>SUMIFS(Sheet1!$I$2:$I$244,Sheet1!$C$2:$C$244,E5&amp;"*")</f>
        <v>118440</v>
      </c>
      <c r="K5" t="s">
        <v>27</v>
      </c>
      <c r="L5" s="10">
        <f>SUMIFS(Sheet1!$I$2:$I$244,Sheet1!$E$2:$E$244,K5)</f>
        <v>34380</v>
      </c>
    </row>
    <row r="6" spans="1:12" x14ac:dyDescent="0.35">
      <c r="A6" s="9">
        <v>45778</v>
      </c>
      <c r="B6" s="10">
        <f>SUMIFS(Sheet1!$I$2:$I$244,Sheet1!$B$2:$B$244,"&gt;="&amp;A6,Sheet1!$B$2:$B$244,"&lt;"&amp;EDATE(A6,1))</f>
        <v>28055</v>
      </c>
      <c r="C6" s="10">
        <f>SUMIFS(Sheet1!$K$2:$K$244,Sheet1!$B$2:$B$244,"&gt;="&amp;A6,Sheet1!$B$2:$B$244,"&lt;"&amp;EDATE(A6,1))</f>
        <v>10446</v>
      </c>
      <c r="F6" s="10"/>
      <c r="K6" t="s">
        <v>17</v>
      </c>
      <c r="L6" s="10">
        <f>SUMIFS(Sheet1!$I$2:$I$244,Sheet1!$E$2:$E$244,K6)</f>
        <v>24420</v>
      </c>
    </row>
    <row r="7" spans="1:12" x14ac:dyDescent="0.35">
      <c r="A7" s="9">
        <v>45809</v>
      </c>
      <c r="B7" s="10">
        <f>SUMIFS(Sheet1!$I$2:$I$244,Sheet1!$B$2:$B$244,"&gt;="&amp;A7,Sheet1!$B$2:$B$244,"&lt;"&amp;EDATE(A7,1))</f>
        <v>29380</v>
      </c>
      <c r="C7" s="10">
        <f>SUMIFS(Sheet1!$K$2:$K$244,Sheet1!$B$2:$B$244,"&gt;="&amp;A7,Sheet1!$B$2:$B$244,"&lt;"&amp;EDATE(A7,1))</f>
        <v>10865</v>
      </c>
      <c r="F7" s="10"/>
      <c r="K7" t="s">
        <v>24</v>
      </c>
      <c r="L7" s="10">
        <f>SUMIFS(Sheet1!$I$2:$I$244,Sheet1!$E$2:$E$244,K7)</f>
        <v>15770</v>
      </c>
    </row>
    <row r="8" spans="1:12" x14ac:dyDescent="0.35">
      <c r="A8" s="9">
        <v>45839</v>
      </c>
      <c r="B8" s="10">
        <f>SUMIFS(Sheet1!$I$2:$I$244,Sheet1!$B$2:$B$244,"&gt;="&amp;A8,Sheet1!$B$2:$B$244,"&lt;"&amp;EDATE(A8,1))</f>
        <v>37590</v>
      </c>
      <c r="C8" s="10">
        <f>SUMIFS(Sheet1!$K$2:$K$244,Sheet1!$B$2:$B$244,"&gt;="&amp;A8,Sheet1!$B$2:$B$244,"&lt;"&amp;EDATE(A8,1))</f>
        <v>12470</v>
      </c>
      <c r="F8" s="10"/>
      <c r="K8" t="s">
        <v>28</v>
      </c>
      <c r="L8" s="10">
        <f>SUMIFS(Sheet1!$I$2:$I$244,Sheet1!$E$2:$E$244,K8)</f>
        <v>9800</v>
      </c>
    </row>
    <row r="9" spans="1:12" x14ac:dyDescent="0.35">
      <c r="A9" s="9">
        <v>45870</v>
      </c>
      <c r="B9" s="10">
        <f>SUMIFS(Sheet1!$I$2:$I$244,Sheet1!$B$2:$B$244,"&gt;="&amp;A9,Sheet1!$B$2:$B$244,"&lt;"&amp;EDATE(A9,1))</f>
        <v>61565</v>
      </c>
      <c r="C9" s="10">
        <f>SUMIFS(Sheet1!$K$2:$K$244,Sheet1!$B$2:$B$244,"&gt;="&amp;A9,Sheet1!$B$2:$B$244,"&lt;"&amp;EDATE(A9,1))</f>
        <v>19632</v>
      </c>
      <c r="F9" s="10"/>
      <c r="K9" t="s">
        <v>34</v>
      </c>
      <c r="L9" s="10">
        <f>SUMIFS(Sheet1!$I$2:$I$244,Sheet1!$E$2:$E$244,K9)</f>
        <v>6885</v>
      </c>
    </row>
    <row r="10" spans="1:12" x14ac:dyDescent="0.35">
      <c r="A10" s="9">
        <v>45901</v>
      </c>
      <c r="B10" s="10">
        <f>SUMIFS(Sheet1!$I$2:$I$244,Sheet1!$B$2:$B$244,"&gt;="&amp;A10,Sheet1!$B$2:$B$244,"&lt;"&amp;EDATE(A10,1))</f>
        <v>32180</v>
      </c>
      <c r="C10" s="10">
        <f>SUMIFS(Sheet1!$K$2:$K$244,Sheet1!$B$2:$B$244,"&gt;="&amp;A10,Sheet1!$B$2:$B$244,"&lt;"&amp;EDATE(A10,1))</f>
        <v>10486</v>
      </c>
      <c r="K10" t="s">
        <v>19</v>
      </c>
      <c r="L10" s="10">
        <f>SUMIFS(Sheet1!$I$2:$I$244,Sheet1!$E$2:$E$244,K10)</f>
        <v>4200</v>
      </c>
    </row>
    <row r="11" spans="1:12" x14ac:dyDescent="0.35">
      <c r="A11" s="9">
        <v>45931</v>
      </c>
      <c r="B11" s="10">
        <f>SUMIFS(Sheet1!$I$2:$I$244,Sheet1!$B$2:$B$244,"&gt;="&amp;A11,Sheet1!$B$2:$B$244,"&lt;"&amp;EDATE(A11,1))</f>
        <v>39000</v>
      </c>
      <c r="C11" s="10">
        <f>SUMIFS(Sheet1!$K$2:$K$244,Sheet1!$B$2:$B$244,"&gt;="&amp;A11,Sheet1!$B$2:$B$244,"&lt;"&amp;EDATE(A11,1))</f>
        <v>11544</v>
      </c>
      <c r="K11" t="s">
        <v>30</v>
      </c>
      <c r="L11" s="10">
        <f>SUMIFS(Sheet1!$I$2:$I$244,Sheet1!$E$2:$E$244,K11)</f>
        <v>3950</v>
      </c>
    </row>
    <row r="12" spans="1:12" x14ac:dyDescent="0.35">
      <c r="A12" s="9">
        <v>45962</v>
      </c>
      <c r="B12" s="10">
        <f>SUMIFS(Sheet1!$I$2:$I$244,Sheet1!$B$2:$B$244,"&gt;="&amp;A12,Sheet1!$B$2:$B$244,"&lt;"&amp;EDATE(A12,1))</f>
        <v>58170</v>
      </c>
      <c r="C12" s="10">
        <f>SUMIFS(Sheet1!$K$2:$K$244,Sheet1!$B$2:$B$244,"&gt;="&amp;A12,Sheet1!$B$2:$B$244,"&lt;"&amp;EDATE(A12,1))</f>
        <v>18592</v>
      </c>
    </row>
    <row r="13" spans="1:12" x14ac:dyDescent="0.35">
      <c r="A13" s="9">
        <v>45992</v>
      </c>
      <c r="B13" s="10">
        <f>SUMIFS(Sheet1!$I$2:$I$244,Sheet1!$B$2:$B$244,"&gt;="&amp;A13,Sheet1!$B$2:$B$244,"&lt;"&amp;EDATE(A13,1))</f>
        <v>36760</v>
      </c>
      <c r="C13" s="10">
        <f>SUMIFS(Sheet1!$K$2:$K$244,Sheet1!$B$2:$B$244,"&gt;="&amp;A13,Sheet1!$B$2:$B$244,"&lt;"&amp;EDATE(A13,1))</f>
        <v>12816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Dashboard</vt:lpstr>
      <vt:lpstr>Sheet1</vt:lpstr>
      <vt:lpstr>Chart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Aditi Lundia</dc:creator>
  <cp:lastModifiedBy>Aditi Lundia</cp:lastModifiedBy>
  <dcterms:created xsi:type="dcterms:W3CDTF">2026-09-06T18:53:55Z</dcterms:created>
  <dcterms:modified xsi:type="dcterms:W3CDTF">2026-09-06T19:18:47Z</dcterms:modified>
</cp:coreProperties>
</file>