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2AF52E0C-74DD-492B-9151-3D65258B7F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es_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<sst xmlns="http://schemas.openxmlformats.org/spreadsheetml/2006/main" count="73" uniqueCount="41">
  <si>
    <t>Date</t>
  </si>
  <si>
    <t>Month</t>
  </si>
  <si>
    <t>Region</t>
  </si>
  <si>
    <t>Product</t>
  </si>
  <si>
    <t>Units Sold</t>
  </si>
  <si>
    <t>Revenue</t>
  </si>
  <si>
    <t>Cost</t>
  </si>
  <si>
    <t>Profit</t>
  </si>
  <si>
    <t>2025-01-15</t>
  </si>
  <si>
    <t>Jan</t>
  </si>
  <si>
    <t>East</t>
  </si>
  <si>
    <t>Laptop</t>
  </si>
  <si>
    <t>2025-01-18</t>
  </si>
  <si>
    <t>West</t>
  </si>
  <si>
    <t>Tablet</t>
  </si>
  <si>
    <t>2025-02-10</t>
  </si>
  <si>
    <t>Feb</t>
  </si>
  <si>
    <t>North</t>
  </si>
  <si>
    <t>Monitor</t>
  </si>
  <si>
    <t>2025-02-20</t>
  </si>
  <si>
    <t>South</t>
  </si>
  <si>
    <t>2025-03-12</t>
  </si>
  <si>
    <t>Mar</t>
  </si>
  <si>
    <t>Keyboard</t>
  </si>
  <si>
    <t>2025-03-28</t>
  </si>
  <si>
    <t>2025-04-14</t>
  </si>
  <si>
    <t>Apr</t>
  </si>
  <si>
    <t>2025-04-25</t>
  </si>
  <si>
    <t>2025-05-08</t>
  </si>
  <si>
    <t>May</t>
  </si>
  <si>
    <t>2025-05-22</t>
  </si>
  <si>
    <t>2025-06-11</t>
  </si>
  <si>
    <t>Jun</t>
  </si>
  <si>
    <t>2025-06-27</t>
  </si>
  <si>
    <t>2025-07-10</t>
  </si>
  <si>
    <t>Jul</t>
  </si>
  <si>
    <t>2025-07-24</t>
  </si>
  <si>
    <t>2025-08-08</t>
  </si>
  <si>
    <t>Aug</t>
  </si>
  <si>
    <t>2025-08-20</t>
  </si>
  <si>
    <t>Profit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</si>
</sst>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1">
    <dxf>
      <numFmt numFmtId="165" formatCode="0.0%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alesTable" displayName="SalesTable" ref="A1:I17">
  <tableColumns count="9">
    <tableColumn id="1" xr3:uid="{00000000-0010-0000-0000-000001000000}" name="Date"/>
    <tableColumn id="2" xr3:uid="{00000000-0010-0000-0000-000002000000}" name="Month"/>
    <tableColumn id="3" xr3:uid="{00000000-0010-0000-0000-000003000000}" name="Region"/>
    <tableColumn id="4" xr3:uid="{00000000-0010-0000-0000-000004000000}" name="Product"/>
    <tableColumn id="5" xr3:uid="{00000000-0010-0000-0000-000005000000}" name="Units Sold"/>
    <tableColumn id="6" xr3:uid="{00000000-0010-0000-0000-000006000000}" name="Revenue"/>
    <tableColumn id="7" xr3:uid="{00000000-0010-0000-0000-000007000000}" name="Cost"/>
    <tableColumn id="8" xr3:uid="{00000000-0010-0000-0000-000008000000}" name="Profit"/>
    <tableColumn id="9" xr3:uid="{56C94DD5-260C-4BD2-91C6-633BE19FA09C}" name="Profit Margin" dataDxfId="0">
      <calculatedColumnFormula>IFERROR(SalesTable[[#This Row],[Profit]]/SalesTable[[#This Row],[Revenue]],0)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workbookViewId="0">
      <selection activeCell="M12" sqref="M12"/>
    </sheetView>
  </sheetViews>
  <sheetFormatPr defaultRowHeight="14.4" x14ac:dyDescent="0.3"/>
  <cols>
    <col min="1" max="1" width="10.33203125" bestFit="1" customWidth="1"/>
    <col min="2" max="3" width="6.77734375" bestFit="1" customWidth="1"/>
    <col min="4" max="4" width="8.6640625" bestFit="1" customWidth="1"/>
    <col min="5" max="5" width="9.44140625" bestFit="1" customWidth="1"/>
    <col min="6" max="6" width="8.44140625" bestFit="1" customWidth="1"/>
    <col min="7" max="8" width="7.44140625" bestFit="1" customWidth="1"/>
    <col min="9" max="9" width="12.1093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40</v>
      </c>
    </row>
    <row r="2" spans="1:9" x14ac:dyDescent="0.3">
      <c r="A2" t="s">
        <v>8</v>
      </c>
      <c r="B2" t="s">
        <v>9</v>
      </c>
      <c r="C2" t="s">
        <v>10</v>
      </c>
      <c r="D2" t="s">
        <v>11</v>
      </c>
      <c r="E2">
        <v>120</v>
      </c>
      <c r="F2" s="2">
        <v>96000</v>
      </c>
      <c r="G2" s="2">
        <v>72000</v>
      </c>
      <c r="H2" s="2">
        <f t="shared" ref="H2:H17" si="0">F2-G2</f>
        <v>24000</v>
      </c>
      <c r="I2" s="3">
        <f>IFERROR(SalesTable[[#This Row],[Profit]]/SalesTable[[#This Row],[Revenue]],0)</f>
        <v>0.25</v>
      </c>
    </row>
    <row r="3" spans="1:9" x14ac:dyDescent="0.3">
      <c r="A3" t="s">
        <v>12</v>
      </c>
      <c r="B3" t="s">
        <v>9</v>
      </c>
      <c r="C3" t="s">
        <v>13</v>
      </c>
      <c r="D3" t="s">
        <v>14</v>
      </c>
      <c r="E3">
        <v>95</v>
      </c>
      <c r="F3" s="2">
        <v>38000</v>
      </c>
      <c r="G3" s="2">
        <v>25000</v>
      </c>
      <c r="H3" s="2">
        <f t="shared" si="0"/>
        <v>13000</v>
      </c>
      <c r="I3" s="3">
        <f>IFERROR(SalesTable[[#This Row],[Profit]]/SalesTable[[#This Row],[Revenue]],0)</f>
        <v>0.34210526315789475</v>
      </c>
    </row>
    <row r="4" spans="1:9" x14ac:dyDescent="0.3">
      <c r="A4" t="s">
        <v>15</v>
      </c>
      <c r="B4" t="s">
        <v>16</v>
      </c>
      <c r="C4" t="s">
        <v>17</v>
      </c>
      <c r="D4" t="s">
        <v>18</v>
      </c>
      <c r="E4">
        <v>140</v>
      </c>
      <c r="F4" s="2">
        <v>42000</v>
      </c>
      <c r="G4" s="2">
        <v>28000</v>
      </c>
      <c r="H4" s="2">
        <f t="shared" si="0"/>
        <v>14000</v>
      </c>
      <c r="I4" s="3">
        <f>IFERROR(SalesTable[[#This Row],[Profit]]/SalesTable[[#This Row],[Revenue]],0)</f>
        <v>0.33333333333333331</v>
      </c>
    </row>
    <row r="5" spans="1:9" x14ac:dyDescent="0.3">
      <c r="A5" t="s">
        <v>19</v>
      </c>
      <c r="B5" t="s">
        <v>16</v>
      </c>
      <c r="C5" t="s">
        <v>20</v>
      </c>
      <c r="D5" t="s">
        <v>11</v>
      </c>
      <c r="E5">
        <v>110</v>
      </c>
      <c r="F5" s="2">
        <v>88000</v>
      </c>
      <c r="G5" s="2">
        <v>66000</v>
      </c>
      <c r="H5" s="2">
        <f t="shared" si="0"/>
        <v>22000</v>
      </c>
      <c r="I5" s="3">
        <f>IFERROR(SalesTable[[#This Row],[Profit]]/SalesTable[[#This Row],[Revenue]],0)</f>
        <v>0.25</v>
      </c>
    </row>
    <row r="6" spans="1:9" x14ac:dyDescent="0.3">
      <c r="A6" t="s">
        <v>21</v>
      </c>
      <c r="B6" t="s">
        <v>22</v>
      </c>
      <c r="C6" t="s">
        <v>10</v>
      </c>
      <c r="D6" t="s">
        <v>23</v>
      </c>
      <c r="E6">
        <v>250</v>
      </c>
      <c r="F6" s="2">
        <v>12500</v>
      </c>
      <c r="G6" s="2">
        <v>7000</v>
      </c>
      <c r="H6" s="2">
        <f t="shared" si="0"/>
        <v>5500</v>
      </c>
      <c r="I6" s="3">
        <f>IFERROR(SalesTable[[#This Row],[Profit]]/SalesTable[[#This Row],[Revenue]],0)</f>
        <v>0.44</v>
      </c>
    </row>
    <row r="7" spans="1:9" x14ac:dyDescent="0.3">
      <c r="A7" t="s">
        <v>24</v>
      </c>
      <c r="B7" t="s">
        <v>22</v>
      </c>
      <c r="C7" t="s">
        <v>13</v>
      </c>
      <c r="D7" t="s">
        <v>11</v>
      </c>
      <c r="E7">
        <v>130</v>
      </c>
      <c r="F7" s="2">
        <v>104000</v>
      </c>
      <c r="G7" s="2">
        <v>78000</v>
      </c>
      <c r="H7" s="2">
        <f t="shared" si="0"/>
        <v>26000</v>
      </c>
      <c r="I7" s="3">
        <f>IFERROR(SalesTable[[#This Row],[Profit]]/SalesTable[[#This Row],[Revenue]],0)</f>
        <v>0.25</v>
      </c>
    </row>
    <row r="8" spans="1:9" x14ac:dyDescent="0.3">
      <c r="A8" t="s">
        <v>25</v>
      </c>
      <c r="B8" t="s">
        <v>26</v>
      </c>
      <c r="C8" t="s">
        <v>17</v>
      </c>
      <c r="D8" t="s">
        <v>14</v>
      </c>
      <c r="E8">
        <v>100</v>
      </c>
      <c r="F8" s="2">
        <v>40000</v>
      </c>
      <c r="G8" s="2">
        <v>26000</v>
      </c>
      <c r="H8" s="2">
        <f t="shared" si="0"/>
        <v>14000</v>
      </c>
      <c r="I8" s="3">
        <f>IFERROR(SalesTable[[#This Row],[Profit]]/SalesTable[[#This Row],[Revenue]],0)</f>
        <v>0.35</v>
      </c>
    </row>
    <row r="9" spans="1:9" x14ac:dyDescent="0.3">
      <c r="A9" t="s">
        <v>27</v>
      </c>
      <c r="B9" t="s">
        <v>26</v>
      </c>
      <c r="C9" t="s">
        <v>20</v>
      </c>
      <c r="D9" t="s">
        <v>18</v>
      </c>
      <c r="E9">
        <v>150</v>
      </c>
      <c r="F9" s="2">
        <v>45000</v>
      </c>
      <c r="G9" s="2">
        <v>30000</v>
      </c>
      <c r="H9" s="2">
        <f t="shared" si="0"/>
        <v>15000</v>
      </c>
      <c r="I9" s="3">
        <f>IFERROR(SalesTable[[#This Row],[Profit]]/SalesTable[[#This Row],[Revenue]],0)</f>
        <v>0.33333333333333331</v>
      </c>
    </row>
    <row r="10" spans="1:9" x14ac:dyDescent="0.3">
      <c r="A10" t="s">
        <v>28</v>
      </c>
      <c r="B10" t="s">
        <v>29</v>
      </c>
      <c r="C10" t="s">
        <v>10</v>
      </c>
      <c r="D10" t="s">
        <v>11</v>
      </c>
      <c r="E10">
        <v>145</v>
      </c>
      <c r="F10" s="2">
        <v>116000</v>
      </c>
      <c r="G10" s="2">
        <v>87000</v>
      </c>
      <c r="H10" s="2">
        <f t="shared" si="0"/>
        <v>29000</v>
      </c>
      <c r="I10" s="3">
        <f>IFERROR(SalesTable[[#This Row],[Profit]]/SalesTable[[#This Row],[Revenue]],0)</f>
        <v>0.25</v>
      </c>
    </row>
    <row r="11" spans="1:9" x14ac:dyDescent="0.3">
      <c r="A11" t="s">
        <v>30</v>
      </c>
      <c r="B11" t="s">
        <v>29</v>
      </c>
      <c r="C11" t="s">
        <v>13</v>
      </c>
      <c r="D11" t="s">
        <v>23</v>
      </c>
      <c r="E11">
        <v>280</v>
      </c>
      <c r="F11" s="2">
        <v>14000</v>
      </c>
      <c r="G11" s="2">
        <v>8000</v>
      </c>
      <c r="H11" s="2">
        <f t="shared" si="0"/>
        <v>6000</v>
      </c>
      <c r="I11" s="3">
        <f>IFERROR(SalesTable[[#This Row],[Profit]]/SalesTable[[#This Row],[Revenue]],0)</f>
        <v>0.42857142857142855</v>
      </c>
    </row>
    <row r="12" spans="1:9" x14ac:dyDescent="0.3">
      <c r="A12" t="s">
        <v>31</v>
      </c>
      <c r="B12" t="s">
        <v>32</v>
      </c>
      <c r="C12" t="s">
        <v>17</v>
      </c>
      <c r="D12" t="s">
        <v>11</v>
      </c>
      <c r="E12">
        <v>125</v>
      </c>
      <c r="F12" s="2">
        <v>100000</v>
      </c>
      <c r="G12" s="2">
        <v>75000</v>
      </c>
      <c r="H12" s="2">
        <f t="shared" si="0"/>
        <v>25000</v>
      </c>
      <c r="I12" s="3">
        <f>IFERROR(SalesTable[[#This Row],[Profit]]/SalesTable[[#This Row],[Revenue]],0)</f>
        <v>0.25</v>
      </c>
    </row>
    <row r="13" spans="1:9" x14ac:dyDescent="0.3">
      <c r="A13" t="s">
        <v>33</v>
      </c>
      <c r="B13" t="s">
        <v>32</v>
      </c>
      <c r="C13" t="s">
        <v>20</v>
      </c>
      <c r="D13" t="s">
        <v>14</v>
      </c>
      <c r="E13">
        <v>115</v>
      </c>
      <c r="F13" s="2">
        <v>46000</v>
      </c>
      <c r="G13" s="2">
        <v>30000</v>
      </c>
      <c r="H13" s="2">
        <f t="shared" si="0"/>
        <v>16000</v>
      </c>
      <c r="I13" s="3">
        <f>IFERROR(SalesTable[[#This Row],[Profit]]/SalesTable[[#This Row],[Revenue]],0)</f>
        <v>0.34782608695652173</v>
      </c>
    </row>
    <row r="14" spans="1:9" x14ac:dyDescent="0.3">
      <c r="A14" t="s">
        <v>34</v>
      </c>
      <c r="B14" t="s">
        <v>35</v>
      </c>
      <c r="C14" t="s">
        <v>10</v>
      </c>
      <c r="D14" t="s">
        <v>18</v>
      </c>
      <c r="E14">
        <v>160</v>
      </c>
      <c r="F14" s="2">
        <v>48000</v>
      </c>
      <c r="G14" s="2">
        <v>32000</v>
      </c>
      <c r="H14" s="2">
        <f t="shared" si="0"/>
        <v>16000</v>
      </c>
      <c r="I14" s="3">
        <f>IFERROR(SalesTable[[#This Row],[Profit]]/SalesTable[[#This Row],[Revenue]],0)</f>
        <v>0.33333333333333331</v>
      </c>
    </row>
    <row r="15" spans="1:9" x14ac:dyDescent="0.3">
      <c r="A15" t="s">
        <v>36</v>
      </c>
      <c r="B15" t="s">
        <v>35</v>
      </c>
      <c r="C15" t="s">
        <v>13</v>
      </c>
      <c r="D15" t="s">
        <v>11</v>
      </c>
      <c r="E15">
        <v>150</v>
      </c>
      <c r="F15" s="2">
        <v>120000</v>
      </c>
      <c r="G15" s="2">
        <v>90000</v>
      </c>
      <c r="H15" s="2">
        <f t="shared" si="0"/>
        <v>30000</v>
      </c>
      <c r="I15" s="3">
        <f>IFERROR(SalesTable[[#This Row],[Profit]]/SalesTable[[#This Row],[Revenue]],0)</f>
        <v>0.25</v>
      </c>
    </row>
    <row r="16" spans="1:9" x14ac:dyDescent="0.3">
      <c r="A16" t="s">
        <v>37</v>
      </c>
      <c r="B16" t="s">
        <v>38</v>
      </c>
      <c r="C16" t="s">
        <v>17</v>
      </c>
      <c r="D16" t="s">
        <v>23</v>
      </c>
      <c r="E16">
        <v>300</v>
      </c>
      <c r="F16" s="2">
        <v>15000</v>
      </c>
      <c r="G16" s="2">
        <v>8500</v>
      </c>
      <c r="H16" s="2">
        <f t="shared" si="0"/>
        <v>6500</v>
      </c>
      <c r="I16" s="3">
        <f>IFERROR(SalesTable[[#This Row],[Profit]]/SalesTable[[#This Row],[Revenue]],0)</f>
        <v>0.43333333333333335</v>
      </c>
    </row>
    <row r="17" spans="1:9" x14ac:dyDescent="0.3">
      <c r="A17" t="s">
        <v>39</v>
      </c>
      <c r="B17" t="s">
        <v>38</v>
      </c>
      <c r="C17" t="s">
        <v>20</v>
      </c>
      <c r="D17" t="s">
        <v>11</v>
      </c>
      <c r="E17">
        <v>135</v>
      </c>
      <c r="F17" s="2">
        <v>108000</v>
      </c>
      <c r="G17" s="2">
        <v>81000</v>
      </c>
      <c r="H17" s="2">
        <f t="shared" si="0"/>
        <v>27000</v>
      </c>
      <c r="I17" s="3">
        <f>IFERROR(SalesTable[[#This Row],[Profit]]/SalesTable[[#This Row],[Revenue]],0)</f>
        <v>0.25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Aditi Lundia</cp:lastModifiedBy>
  <dcterms:created xsi:type="dcterms:W3CDTF">2026-09-28T13:43:43Z</dcterms:created>
  <dcterms:modified xsi:type="dcterms:W3CDTF">2026-09-28T14:12:23Z</dcterms:modified>
</cp:coreProperties>
</file>