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2"/>
  <workbookPr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13_ncr:1_{9C80DA03-CB75-4599-BD04-6FC9D08C09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ighlight Duplicate" sheetId="1" r:id="rId1"/>
    <sheet name="Helper Column" sheetId="2" r:id="rId2"/>
    <sheet name="Trim Spaces" sheetId="4" r:id="rId3"/>
    <sheet name="Proper Case" sheetId="3" r:id="rId4"/>
    <sheet name="Phone Number Format" sheetId="5" r:id="rId5"/>
    <sheet name="Date Format" sheetId="6" r:id="rId6"/>
    <sheet name="Clean Data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6" l="1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" i="6"/>
  <c r="I2" i="6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4" i="5"/>
  <c r="I3" i="5"/>
  <c r="I2" i="5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I2" i="3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I3" i="4"/>
  <c r="I2" i="4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2" i="2"/>
</calcChain>
</file>

<file path=xl/sharedStrings.xml><?xml version="1.0" encoding="utf-8"?>
<sst xmlns="http://schemas.openxmlformats.org/spreadsheetml/2006/main" count="840" uniqueCount="130">
  <si>
    <t>Customer ID</t>
  </si>
  <si>
    <t>Customer Name</t>
  </si>
  <si>
    <t>Customer Email</t>
  </si>
  <si>
    <t>Phone Number</t>
  </si>
  <si>
    <t>City</t>
  </si>
  <si>
    <t>Order Date</t>
  </si>
  <si>
    <t>Category</t>
  </si>
  <si>
    <t>Amount</t>
  </si>
  <si>
    <t>John Smith</t>
  </si>
  <si>
    <t>john.smith@email.com</t>
  </si>
  <si>
    <t xml:space="preserve"> 98765 43210 </t>
  </si>
  <si>
    <t>new york</t>
  </si>
  <si>
    <t>01/09/2026</t>
  </si>
  <si>
    <t>Electronics</t>
  </si>
  <si>
    <t>JOHN SMITH</t>
  </si>
  <si>
    <t>9876543210</t>
  </si>
  <si>
    <t>NEW YORK</t>
  </si>
  <si>
    <t>1-Sep-2026</t>
  </si>
  <si>
    <t>electronics</t>
  </si>
  <si>
    <t xml:space="preserve"> Sarah Jones </t>
  </si>
  <si>
    <t>sarah.jones@email.com</t>
  </si>
  <si>
    <t xml:space="preserve"> 91234 56789</t>
  </si>
  <si>
    <t>New York</t>
  </si>
  <si>
    <t>September 1, 2026</t>
  </si>
  <si>
    <t>Mark Lee</t>
  </si>
  <si>
    <t>mark.lee@email.com</t>
  </si>
  <si>
    <t>9988776655</t>
  </si>
  <si>
    <t xml:space="preserve">new york </t>
  </si>
  <si>
    <t>02/09/2026</t>
  </si>
  <si>
    <t>ELECTRONICS</t>
  </si>
  <si>
    <t>Sarah Jones</t>
  </si>
  <si>
    <t>9123456789</t>
  </si>
  <si>
    <t>2-Sep-2026</t>
  </si>
  <si>
    <t>David Brown</t>
  </si>
  <si>
    <t>david.brown@email.com</t>
  </si>
  <si>
    <t xml:space="preserve"> 90123 45678 </t>
  </si>
  <si>
    <t>Los Angeles</t>
  </si>
  <si>
    <t>03/09/2026</t>
  </si>
  <si>
    <t>Furniture</t>
  </si>
  <si>
    <t>Emily Davis</t>
  </si>
  <si>
    <t>emily.davis@email.com</t>
  </si>
  <si>
    <t>9098765432</t>
  </si>
  <si>
    <t>los angeles</t>
  </si>
  <si>
    <t>3-Sep-2026</t>
  </si>
  <si>
    <t>furniture</t>
  </si>
  <si>
    <t>Robert Wilson</t>
  </si>
  <si>
    <t>robert.wilson@email.com</t>
  </si>
  <si>
    <t xml:space="preserve"> 88990 11223</t>
  </si>
  <si>
    <t>CHICAGO</t>
  </si>
  <si>
    <t>04/09/2026</t>
  </si>
  <si>
    <t>Office Supplies</t>
  </si>
  <si>
    <t>Lisa Taylor</t>
  </si>
  <si>
    <t>lisa.taylor@email.com</t>
  </si>
  <si>
    <t>8776655443</t>
  </si>
  <si>
    <t>Chicago</t>
  </si>
  <si>
    <t>September 4, 2026</t>
  </si>
  <si>
    <t>office supplies</t>
  </si>
  <si>
    <t>Michael Clark</t>
  </si>
  <si>
    <t>michael.clark@email.com</t>
  </si>
  <si>
    <t xml:space="preserve"> 86655 44332 </t>
  </si>
  <si>
    <t>Boston</t>
  </si>
  <si>
    <t>05/09/2026</t>
  </si>
  <si>
    <t>8665544332</t>
  </si>
  <si>
    <t>BOSTON</t>
  </si>
  <si>
    <t>5-Sep-2026</t>
  </si>
  <si>
    <t>Anna White</t>
  </si>
  <si>
    <t>anna.white@email.com</t>
  </si>
  <si>
    <t>85544 33221</t>
  </si>
  <si>
    <t>boston</t>
  </si>
  <si>
    <t>06/09/2026</t>
  </si>
  <si>
    <t>James Harris</t>
  </si>
  <si>
    <t>james.harris@email.com</t>
  </si>
  <si>
    <t>8444332211</t>
  </si>
  <si>
    <t>Seattle</t>
  </si>
  <si>
    <t>7-Sep-2026</t>
  </si>
  <si>
    <t xml:space="preserve">James Harris </t>
  </si>
  <si>
    <t xml:space="preserve"> 84443 32211 </t>
  </si>
  <si>
    <t>SEATTLE</t>
  </si>
  <si>
    <t>07/09/2026</t>
  </si>
  <si>
    <t>Sophia Martin</t>
  </si>
  <si>
    <t>sophia.martin@email.com</t>
  </si>
  <si>
    <t>83322 11009</t>
  </si>
  <si>
    <t>08/09/2026</t>
  </si>
  <si>
    <t>Daniel Thompson</t>
  </si>
  <si>
    <t>daniel.thompson@email.com</t>
  </si>
  <si>
    <t>8222110099</t>
  </si>
  <si>
    <t>Miami</t>
  </si>
  <si>
    <t>9-Sep-2026</t>
  </si>
  <si>
    <t>Olivia Garcia</t>
  </si>
  <si>
    <t>olivia.garcia@email.com</t>
  </si>
  <si>
    <t>81100 99887</t>
  </si>
  <si>
    <t>miami</t>
  </si>
  <si>
    <t>09/09/2026</t>
  </si>
  <si>
    <t>William Martinez</t>
  </si>
  <si>
    <t>william.martinez@email.com</t>
  </si>
  <si>
    <t>80099 88776</t>
  </si>
  <si>
    <t>Dallas</t>
  </si>
  <si>
    <t>10/09/2026</t>
  </si>
  <si>
    <t>Emma Anderson</t>
  </si>
  <si>
    <t>emma.anderson@email.com</t>
  </si>
  <si>
    <t>79988 77665</t>
  </si>
  <si>
    <t>DALLAS</t>
  </si>
  <si>
    <t>10-Oct-2026</t>
  </si>
  <si>
    <t>Noah Thomas</t>
  </si>
  <si>
    <t>noah.thomas@email.com</t>
  </si>
  <si>
    <t>78877 66554</t>
  </si>
  <si>
    <t>Houston</t>
  </si>
  <si>
    <t>11/09/2026</t>
  </si>
  <si>
    <t>Duplicate Email</t>
  </si>
  <si>
    <t>Clean Customer Name</t>
  </si>
  <si>
    <t>Proper Customer Name</t>
  </si>
  <si>
    <t xml:space="preserve">New York </t>
  </si>
  <si>
    <t>Formatted Phone Number</t>
  </si>
  <si>
    <t>(987) 654-3210</t>
  </si>
  <si>
    <t>(912) 345-6789</t>
  </si>
  <si>
    <t>(998) 877-6655</t>
  </si>
  <si>
    <t>(901) 234-5678</t>
  </si>
  <si>
    <t>(909) 876-5432</t>
  </si>
  <si>
    <t>(889) 901-1223</t>
  </si>
  <si>
    <t>(877) 665-5443</t>
  </si>
  <si>
    <t>(866) 554-4332</t>
  </si>
  <si>
    <t>(855) 443-3221</t>
  </si>
  <si>
    <t>(844) 433-2211</t>
  </si>
  <si>
    <t>(833) 221-1009</t>
  </si>
  <si>
    <t>(822) 211-0099</t>
  </si>
  <si>
    <t>(811) 009-9887</t>
  </si>
  <si>
    <t>(800) 998-8776</t>
  </si>
  <si>
    <t>(799) 887-7665</t>
  </si>
  <si>
    <t>(788) 776-6554</t>
  </si>
  <si>
    <t>Formatted Order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</si>
</sst>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/>
    </xf>
    <xf numFmtId="164" fontId="0" fillId="0" borderId="0" xfId="0" applyNumberFormat="1"/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4">
    <dxf>
      <font>
        <b/>
        <i val="0"/>
        <color rgb="FF9C5700"/>
      </font>
      <fill>
        <patternFill patternType="solid">
          <fgColor indexed="64"/>
          <bgColor rgb="FFFFF2CC"/>
        </patternFill>
      </fill>
    </dxf>
    <dxf>
      <numFmt numFmtId="164" formatCode="mm/dd/yyyy"/>
    </dxf>
    <dxf>
      <numFmt numFmtId="164" formatCode="mm/dd/yyyy"/>
    </dxf>
    <dxf>
      <alignment horizontal="center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ustomerData" displayName="CustomerData" ref="A1:H21">
  <autoFilter ref="A1:H21" xr:uid="{00000000-0009-0000-0100-000001000000}"/>
  <tableColumns count="8">
    <tableColumn id="1" xr3:uid="{00000000-0010-0000-0000-000001000000}" name="Customer ID"/>
    <tableColumn id="2" xr3:uid="{00000000-0010-0000-0000-000002000000}" name="Customer Name"/>
    <tableColumn id="3" xr3:uid="{00000000-0010-0000-0000-000003000000}" name="Customer Email"/>
    <tableColumn id="4" xr3:uid="{00000000-0010-0000-0000-000004000000}" name="Phone Number"/>
    <tableColumn id="5" xr3:uid="{00000000-0010-0000-0000-000005000000}" name="City"/>
    <tableColumn id="6" xr3:uid="{00000000-0010-0000-0000-000006000000}" name="Order Date"/>
    <tableColumn id="7" xr3:uid="{00000000-0010-0000-0000-000007000000}" name="Category"/>
    <tableColumn id="8" xr3:uid="{00000000-0010-0000-0000-000008000000}" name="Amoun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1D57D56-D0F2-4B89-B242-8AA8C830A97D}" name="CustomerData3" displayName="CustomerData3" ref="A1:I21">
  <autoFilter ref="A1:I21" xr:uid="{00000000-0009-0000-0100-000001000000}"/>
  <tableColumns count="9">
    <tableColumn id="1" xr3:uid="{8B8BC0F5-5986-48DD-A3CB-E68FB9E2D621}" name="Customer ID"/>
    <tableColumn id="2" xr3:uid="{BC4054E9-D034-4021-836B-90877EDF72E4}" name="Customer Name"/>
    <tableColumn id="3" xr3:uid="{6F7889DE-29D5-412D-87C5-632480E27860}" name="Customer Email"/>
    <tableColumn id="4" xr3:uid="{DE68CBAB-64BC-4BB2-9A8B-66A05DF8BA13}" name="Phone Number"/>
    <tableColumn id="5" xr3:uid="{479BCE72-ED9C-421D-AFB1-85124C29BD70}" name="City"/>
    <tableColumn id="6" xr3:uid="{7DB826B7-A233-4297-9F12-F95729C354DD}" name="Order Date"/>
    <tableColumn id="7" xr3:uid="{05AB6108-9419-437E-912B-68ED30921D13}" name="Category"/>
    <tableColumn id="8" xr3:uid="{19AAE63A-512A-4938-8857-5A51EA779450}" name="Amount"/>
    <tableColumn id="9" xr3:uid="{AF40224F-B51D-4941-8FDE-983CE9666706}" name="Duplicate Email" dataDxfId="3">
      <calculatedColumnFormula>COUNTIF(CustomerData3[Customer Email],CustomerData3[[#This Row],[Customer Email]])&gt;1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007037B-8B9A-4460-B837-C58890D4B5B9}" name="CustomerData345" displayName="CustomerData345" ref="A1:I18">
  <autoFilter ref="A1:I18" xr:uid="{00000000-0009-0000-0100-000001000000}"/>
  <tableColumns count="9">
    <tableColumn id="1" xr3:uid="{F83291E2-F23E-47E7-B24E-F2D6ACDEE67F}" name="Customer ID"/>
    <tableColumn id="2" xr3:uid="{B5D15223-1B8E-4A7E-B4F9-D7B63D21C0C5}" name="Customer Name"/>
    <tableColumn id="3" xr3:uid="{35F8E20F-7207-4F1C-9DD9-3380F7CBEE8C}" name="Customer Email"/>
    <tableColumn id="4" xr3:uid="{E0A250AC-C472-4207-B45C-D168623E2828}" name="Phone Number"/>
    <tableColumn id="5" xr3:uid="{B8695232-DF45-4190-8B70-9DC88994A9DC}" name="City"/>
    <tableColumn id="6" xr3:uid="{4DBC8387-7ECF-440E-9FC4-F9BE181EC48F}" name="Order Date"/>
    <tableColumn id="7" xr3:uid="{7A1ABCC8-A157-40D6-857D-6B40F6D8FB30}" name="Category"/>
    <tableColumn id="8" xr3:uid="{7AA149D4-3A67-455A-BC5B-44738FA7ECCD}" name="Amount"/>
    <tableColumn id="10" xr3:uid="{64B42F8A-BA80-4F3C-A9F6-AF2A40DA9994}" name="Clean Customer Name">
      <calculatedColumnFormula>TRIM(CustomerData345[[#This Row],[Customer Name]])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4BD196F-3A23-4C58-BD27-1ACFB3164EA6}" name="CustomerData34" displayName="CustomerData34" ref="A1:I20">
  <autoFilter ref="A1:I20" xr:uid="{00000000-0009-0000-0100-000001000000}"/>
  <tableColumns count="9">
    <tableColumn id="1" xr3:uid="{DF459E9B-F5AB-4341-A3F3-6DE961A2BA62}" name="Customer ID"/>
    <tableColumn id="2" xr3:uid="{79C538B0-CC96-4167-9C6B-CB9C14693505}" name="Customer Name"/>
    <tableColumn id="3" xr3:uid="{13B07044-136A-4A8D-B0A6-469E7FC264E1}" name="Customer Email"/>
    <tableColumn id="4" xr3:uid="{61B01568-FB57-49E7-9688-8F8D657D7C49}" name="Phone Number"/>
    <tableColumn id="5" xr3:uid="{DAB1F942-0B54-474A-B332-4B9143CBFA93}" name="City"/>
    <tableColumn id="6" xr3:uid="{BE4D1CA6-AC4E-4EB5-AAFB-891761A9F79E}" name="Order Date"/>
    <tableColumn id="7" xr3:uid="{B07A15CF-3CBB-4236-BB08-8D5A1DD41928}" name="Category"/>
    <tableColumn id="8" xr3:uid="{187F28AB-DF47-44AF-8032-1C7B212E8A00}" name="Amount"/>
    <tableColumn id="11" xr3:uid="{DD7035EF-B2D8-4732-8EE2-FD434E0D0DA4}" name="Proper Customer Name">
      <calculatedColumnFormula>PROPER(CustomerData34[[#This Row],[Customer Name]])</calculatedColumnFormula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67BEA2C-66FE-4378-A19D-C8696D19B8E9}" name="CustomerData346" displayName="CustomerData346" ref="A1:I20">
  <autoFilter ref="A1:I20" xr:uid="{00000000-0009-0000-0100-000001000000}"/>
  <tableColumns count="9">
    <tableColumn id="1" xr3:uid="{1A6D0F44-EE7E-431F-93C5-21565C365342}" name="Customer ID"/>
    <tableColumn id="2" xr3:uid="{C091D471-5CFA-4EF5-AAA0-310B883689E7}" name="Customer Name"/>
    <tableColumn id="3" xr3:uid="{0CAC275B-2128-4F42-A56E-8F89AE723F6A}" name="Customer Email"/>
    <tableColumn id="4" xr3:uid="{E9756D0B-02D6-45BE-A72F-4D50F6E1D012}" name="Phone Number"/>
    <tableColumn id="5" xr3:uid="{304D7144-5B60-4152-B7B3-DD82102F4044}" name="City"/>
    <tableColumn id="6" xr3:uid="{F4549793-1747-4B7B-9934-E35201F994BB}" name="Order Date"/>
    <tableColumn id="7" xr3:uid="{E3156E45-E730-4279-A19D-7884F8F08F81}" name="Category"/>
    <tableColumn id="8" xr3:uid="{54B100B4-11D7-4FC7-AFFE-698E458D7E9D}" name="Amount"/>
    <tableColumn id="13" xr3:uid="{7C626691-38AB-45D9-ABEE-5AACDCAE93AF}" name="Formatted Phone Number">
      <calculatedColumnFormula>_xlfn.LET(_xlpm.p,SUBSTITUTE(SUBSTITUTE(SUBSTITUTE(SUBSTITUTE(SUBSTITUTE(CustomerData346[[#This Row],[Phone Number]]," ",""),"-",""),"(",""),")",""),"+",""),IF(LEN(_xlpm.p)=10,"("&amp;LEFT(_xlpm.p,3)&amp;") "&amp;MID(_xlpm.p,4,3)&amp;"-"&amp;RIGHT(_xlpm.p,4),CustomerData346[[#This Row],[Phone Number]]))</calculatedColumnFormula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6B3A391-BD36-44FB-9E28-9714F3863F01}" name="CustomerData3467" displayName="CustomerData3467" ref="A1:I20">
  <autoFilter ref="A1:I20" xr:uid="{00000000-0009-0000-0100-000001000000}"/>
  <tableColumns count="9">
    <tableColumn id="1" xr3:uid="{14B8CF1A-5E55-4A84-8F36-904CF31BF267}" name="Customer ID"/>
    <tableColumn id="2" xr3:uid="{40E1F82C-9DBD-490C-825D-16068DA3F276}" name="Customer Name"/>
    <tableColumn id="3" xr3:uid="{E2A7BB73-9895-48AD-B0CA-165D043D9393}" name="Customer Email"/>
    <tableColumn id="4" xr3:uid="{CB178CC0-6AA0-4200-AA89-7D0D502ECA80}" name="Phone Number"/>
    <tableColumn id="5" xr3:uid="{CB643BEF-7780-455A-B686-AB7D04EB1862}" name="City"/>
    <tableColumn id="6" xr3:uid="{E929358F-80C2-45C7-B671-03A17509ED46}" name="Order Date"/>
    <tableColumn id="7" xr3:uid="{265D08FE-2143-44BE-BD77-1F7355C2B878}" name="Category"/>
    <tableColumn id="8" xr3:uid="{FCBCAD8F-2F61-4B72-AEA8-39E8845C0C55}" name="Amount"/>
    <tableColumn id="14" xr3:uid="{D3877DBB-ED11-418B-AC78-5D2A868979D2}" name="Formatted Order Date" dataDxfId="2">
      <calculatedColumnFormula>_xlfn.LET(_xlpm.d,CustomerData3467[[#This Row],[Order Date]],IF(ISNUMBER(_xlpm.d),_xlpm.d,IF(ISNUMBER(SEARCH("/",_xlpm.d)),DATE(VALUE(RIGHT(_xlpm.d,4)),VALUE(MID(_xlpm.d,FIND("/",_xlpm.d)+1,FIND("/",_xlpm.d,FIND("/",_xlpm.d)+1)-FIND("/",_xlpm.d)-1)),VALUE(LEFT(_xlpm.d,FIND("/",_xlpm.d)-1))),DATEVALUE(_xlpm.d))))</calculatedColumnFormula>
    </tableColumn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2DC1C1F-13A9-4495-ABEE-5E0020BC15EA}" name="CustomerData34678" displayName="CustomerData34678" ref="A1:H20">
  <autoFilter ref="A1:H20" xr:uid="{00000000-0009-0000-0100-000001000000}"/>
  <tableColumns count="8">
    <tableColumn id="1" xr3:uid="{95FB85BD-673D-48D5-BEDF-14837673A91B}" name="Customer ID"/>
    <tableColumn id="2" xr3:uid="{1E96DF12-3C05-448E-9BD5-5F94CB86F01C}" name="Customer Name"/>
    <tableColumn id="3" xr3:uid="{2B7FADDB-6B10-4D6D-B900-FFA95D24D54D}" name="Customer Email"/>
    <tableColumn id="4" xr3:uid="{C7DC88C4-FD39-4918-AC12-046D2E6CC576}" name="Phone Number"/>
    <tableColumn id="5" xr3:uid="{FDD0627D-2661-4ABC-9F5E-F342EAF9563C}" name="City"/>
    <tableColumn id="6" xr3:uid="{7BA0C4D4-3421-4BE1-AEB5-605439928661}" name="Order Date" dataDxfId="1"/>
    <tableColumn id="7" xr3:uid="{DD9FF82E-F656-4065-BB38-55D5570C1083}" name="Category"/>
    <tableColumn id="8" xr3:uid="{50CDB215-CEB4-4A52-9944-206B5C5E2B7B}" name="Am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3" customWidth="1"/>
    <col min="2" max="2" width="18" customWidth="1"/>
    <col min="3" max="3" width="28" customWidth="1"/>
    <col min="4" max="4" width="15" customWidth="1"/>
    <col min="5" max="5" width="13" customWidth="1"/>
    <col min="6" max="6" width="19" customWidth="1"/>
    <col min="7" max="7" width="17" customWidth="1"/>
    <col min="8" max="8" width="8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>
        <v>1001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1200</v>
      </c>
    </row>
    <row r="3" spans="1:8" x14ac:dyDescent="0.3">
      <c r="A3">
        <v>1002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>
        <v>1200</v>
      </c>
    </row>
    <row r="4" spans="1:8" x14ac:dyDescent="0.3">
      <c r="A4">
        <v>1003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13</v>
      </c>
      <c r="H4">
        <v>950</v>
      </c>
    </row>
    <row r="5" spans="1:8" x14ac:dyDescent="0.3">
      <c r="A5">
        <v>1004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>
        <v>500</v>
      </c>
    </row>
    <row r="6" spans="1:8" x14ac:dyDescent="0.3">
      <c r="A6">
        <v>1005</v>
      </c>
      <c r="B6" t="s">
        <v>30</v>
      </c>
      <c r="C6" t="s">
        <v>20</v>
      </c>
      <c r="D6" t="s">
        <v>31</v>
      </c>
      <c r="E6" t="s">
        <v>16</v>
      </c>
      <c r="F6" t="s">
        <v>32</v>
      </c>
      <c r="G6" t="s">
        <v>18</v>
      </c>
      <c r="H6">
        <v>950</v>
      </c>
    </row>
    <row r="7" spans="1:8" x14ac:dyDescent="0.3">
      <c r="A7">
        <v>1006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 t="s">
        <v>38</v>
      </c>
      <c r="H7">
        <v>750</v>
      </c>
    </row>
    <row r="8" spans="1:8" x14ac:dyDescent="0.3">
      <c r="A8">
        <v>1007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>
        <v>680</v>
      </c>
    </row>
    <row r="9" spans="1:8" x14ac:dyDescent="0.3">
      <c r="A9">
        <v>1008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50</v>
      </c>
      <c r="H9">
        <v>420</v>
      </c>
    </row>
    <row r="10" spans="1:8" x14ac:dyDescent="0.3">
      <c r="A10">
        <v>1009</v>
      </c>
      <c r="B10" t="s">
        <v>51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390</v>
      </c>
    </row>
    <row r="11" spans="1:8" x14ac:dyDescent="0.3">
      <c r="A11">
        <v>1010</v>
      </c>
      <c r="B11" t="s">
        <v>57</v>
      </c>
      <c r="C11" t="s">
        <v>58</v>
      </c>
      <c r="D11" t="s">
        <v>59</v>
      </c>
      <c r="E11" t="s">
        <v>60</v>
      </c>
      <c r="F11" t="s">
        <v>61</v>
      </c>
      <c r="G11" t="s">
        <v>13</v>
      </c>
      <c r="H11">
        <v>1100</v>
      </c>
    </row>
    <row r="12" spans="1:8" x14ac:dyDescent="0.3">
      <c r="A12">
        <v>1011</v>
      </c>
      <c r="B12" t="s">
        <v>57</v>
      </c>
      <c r="C12" t="s">
        <v>58</v>
      </c>
      <c r="D12" t="s">
        <v>62</v>
      </c>
      <c r="E12" t="s">
        <v>63</v>
      </c>
      <c r="F12" t="s">
        <v>64</v>
      </c>
      <c r="G12" t="s">
        <v>29</v>
      </c>
      <c r="H12">
        <v>1100</v>
      </c>
    </row>
    <row r="13" spans="1:8" x14ac:dyDescent="0.3">
      <c r="A13">
        <v>1012</v>
      </c>
      <c r="B13" t="s">
        <v>65</v>
      </c>
      <c r="C13" t="s">
        <v>66</v>
      </c>
      <c r="D13" t="s">
        <v>67</v>
      </c>
      <c r="E13" t="s">
        <v>68</v>
      </c>
      <c r="F13" t="s">
        <v>69</v>
      </c>
      <c r="G13" t="s">
        <v>13</v>
      </c>
      <c r="H13">
        <v>875</v>
      </c>
    </row>
    <row r="14" spans="1:8" x14ac:dyDescent="0.3">
      <c r="A14">
        <v>1013</v>
      </c>
      <c r="B14" t="s">
        <v>70</v>
      </c>
      <c r="C14" t="s">
        <v>71</v>
      </c>
      <c r="D14" t="s">
        <v>72</v>
      </c>
      <c r="E14" t="s">
        <v>73</v>
      </c>
      <c r="F14" t="s">
        <v>74</v>
      </c>
      <c r="G14" t="s">
        <v>38</v>
      </c>
      <c r="H14">
        <v>620</v>
      </c>
    </row>
    <row r="15" spans="1:8" x14ac:dyDescent="0.3">
      <c r="A15">
        <v>1014</v>
      </c>
      <c r="B15" t="s">
        <v>75</v>
      </c>
      <c r="C15" t="s">
        <v>71</v>
      </c>
      <c r="D15" t="s">
        <v>76</v>
      </c>
      <c r="E15" t="s">
        <v>77</v>
      </c>
      <c r="F15" t="s">
        <v>78</v>
      </c>
      <c r="G15" t="s">
        <v>44</v>
      </c>
      <c r="H15">
        <v>620</v>
      </c>
    </row>
    <row r="16" spans="1:8" x14ac:dyDescent="0.3">
      <c r="A16">
        <v>1015</v>
      </c>
      <c r="B16" t="s">
        <v>79</v>
      </c>
      <c r="C16" t="s">
        <v>80</v>
      </c>
      <c r="D16" t="s">
        <v>81</v>
      </c>
      <c r="E16" t="s">
        <v>73</v>
      </c>
      <c r="F16" t="s">
        <v>82</v>
      </c>
      <c r="G16" t="s">
        <v>50</v>
      </c>
      <c r="H16">
        <v>310</v>
      </c>
    </row>
    <row r="17" spans="1:8" x14ac:dyDescent="0.3">
      <c r="A17">
        <v>1016</v>
      </c>
      <c r="B17" t="s">
        <v>83</v>
      </c>
      <c r="C17" t="s">
        <v>84</v>
      </c>
      <c r="D17" t="s">
        <v>85</v>
      </c>
      <c r="E17" t="s">
        <v>86</v>
      </c>
      <c r="F17" t="s">
        <v>87</v>
      </c>
      <c r="G17" t="s">
        <v>50</v>
      </c>
      <c r="H17">
        <v>275</v>
      </c>
    </row>
    <row r="18" spans="1:8" x14ac:dyDescent="0.3">
      <c r="A18">
        <v>1017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t="s">
        <v>56</v>
      </c>
      <c r="H18">
        <v>275</v>
      </c>
    </row>
    <row r="19" spans="1:8" x14ac:dyDescent="0.3">
      <c r="A19">
        <v>1018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38</v>
      </c>
      <c r="H19">
        <v>830</v>
      </c>
    </row>
    <row r="20" spans="1:8" x14ac:dyDescent="0.3">
      <c r="A20">
        <v>1019</v>
      </c>
      <c r="B20" t="s">
        <v>98</v>
      </c>
      <c r="C20" t="s">
        <v>99</v>
      </c>
      <c r="D20" t="s">
        <v>100</v>
      </c>
      <c r="E20" t="s">
        <v>101</v>
      </c>
      <c r="F20" t="s">
        <v>102</v>
      </c>
      <c r="G20" t="s">
        <v>44</v>
      </c>
      <c r="H20">
        <v>830</v>
      </c>
    </row>
    <row r="21" spans="1:8" x14ac:dyDescent="0.3">
      <c r="A21">
        <v>1020</v>
      </c>
      <c r="B21" t="s">
        <v>103</v>
      </c>
      <c r="C21" t="s">
        <v>104</v>
      </c>
      <c r="D21" t="s">
        <v>105</v>
      </c>
      <c r="E21" t="s">
        <v>106</v>
      </c>
      <c r="F21" t="s">
        <v>107</v>
      </c>
      <c r="G21" t="s">
        <v>13</v>
      </c>
      <c r="H21">
        <v>990</v>
      </c>
    </row>
  </sheetData>
  <conditionalFormatting sqref="A2:H21">
    <cfRule type="expression" dxfId="0" priority="1">
      <formula>SUMPRODUCT(--(LOWER(TRIM($C$2:$C$21))=LOWER(TRIM($C2))),--(SUBSTITUTE(SUBSTITUTE(SUBSTITUTE(SUBSTITUTE(SUBSTITUTE($D$2:$D$21," ",""),"-",""),"(",""),")",""),"+","")=SUBSTITUTE(SUBSTITUTE(SUBSTITUTE(SUBSTITUTE(SUBSTITUTE($D2," ",""),"-",""),"(",""),")",""),"+","")))&gt;1</formula>
    </cfRule>
  </conditionalFormatting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B7D81-A9A3-4206-8517-5287572DE0F8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5.77734375" bestFit="1" customWidth="1"/>
    <col min="2" max="2" width="19.109375" bestFit="1" customWidth="1"/>
    <col min="3" max="3" width="25.44140625" bestFit="1" customWidth="1"/>
    <col min="4" max="4" width="18.33203125" bestFit="1" customWidth="1"/>
    <col min="5" max="5" width="10.44140625" bestFit="1" customWidth="1"/>
    <col min="6" max="6" width="16.21875" bestFit="1" customWidth="1"/>
    <col min="7" max="7" width="13.109375" bestFit="1" customWidth="1"/>
    <col min="8" max="8" width="12.33203125" bestFit="1" customWidth="1"/>
    <col min="9" max="9" width="18.4414062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108</v>
      </c>
    </row>
    <row r="2" spans="1:9" x14ac:dyDescent="0.3">
      <c r="A2">
        <v>1001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1200</v>
      </c>
      <c r="I2" s="3" t="b">
        <f>COUNTIF(CustomerData3[Customer Email],CustomerData3[[#This Row],[Customer Email]])&gt;1</f>
        <v>1</v>
      </c>
    </row>
    <row r="3" spans="1:9" x14ac:dyDescent="0.3">
      <c r="A3">
        <v>1002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>
        <v>1200</v>
      </c>
      <c r="I3" s="3" t="b">
        <f>COUNTIF(CustomerData3[Customer Email],CustomerData3[[#This Row],[Customer Email]])&gt;1</f>
        <v>1</v>
      </c>
    </row>
    <row r="4" spans="1:9" x14ac:dyDescent="0.3">
      <c r="A4">
        <v>1003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13</v>
      </c>
      <c r="H4">
        <v>950</v>
      </c>
      <c r="I4" s="3" t="b">
        <f>COUNTIF(CustomerData3[Customer Email],CustomerData3[[#This Row],[Customer Email]])&gt;1</f>
        <v>1</v>
      </c>
    </row>
    <row r="5" spans="1:9" x14ac:dyDescent="0.3">
      <c r="A5">
        <v>1004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>
        <v>500</v>
      </c>
      <c r="I5" s="3" t="b">
        <f>COUNTIF(CustomerData3[Customer Email],CustomerData3[[#This Row],[Customer Email]])&gt;1</f>
        <v>0</v>
      </c>
    </row>
    <row r="6" spans="1:9" x14ac:dyDescent="0.3">
      <c r="A6">
        <v>1005</v>
      </c>
      <c r="B6" t="s">
        <v>30</v>
      </c>
      <c r="C6" t="s">
        <v>20</v>
      </c>
      <c r="D6" t="s">
        <v>31</v>
      </c>
      <c r="E6" t="s">
        <v>16</v>
      </c>
      <c r="F6" t="s">
        <v>32</v>
      </c>
      <c r="G6" t="s">
        <v>18</v>
      </c>
      <c r="H6">
        <v>950</v>
      </c>
      <c r="I6" s="3" t="b">
        <f>COUNTIF(CustomerData3[Customer Email],CustomerData3[[#This Row],[Customer Email]])&gt;1</f>
        <v>1</v>
      </c>
    </row>
    <row r="7" spans="1:9" x14ac:dyDescent="0.3">
      <c r="A7">
        <v>1006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 t="s">
        <v>38</v>
      </c>
      <c r="H7">
        <v>750</v>
      </c>
      <c r="I7" s="3" t="b">
        <f>COUNTIF(CustomerData3[Customer Email],CustomerData3[[#This Row],[Customer Email]])&gt;1</f>
        <v>0</v>
      </c>
    </row>
    <row r="8" spans="1:9" x14ac:dyDescent="0.3">
      <c r="A8">
        <v>1007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>
        <v>680</v>
      </c>
      <c r="I8" s="3" t="b">
        <f>COUNTIF(CustomerData3[Customer Email],CustomerData3[[#This Row],[Customer Email]])&gt;1</f>
        <v>0</v>
      </c>
    </row>
    <row r="9" spans="1:9" x14ac:dyDescent="0.3">
      <c r="A9">
        <v>1008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50</v>
      </c>
      <c r="H9">
        <v>420</v>
      </c>
      <c r="I9" s="3" t="b">
        <f>COUNTIF(CustomerData3[Customer Email],CustomerData3[[#This Row],[Customer Email]])&gt;1</f>
        <v>0</v>
      </c>
    </row>
    <row r="10" spans="1:9" x14ac:dyDescent="0.3">
      <c r="A10">
        <v>1009</v>
      </c>
      <c r="B10" t="s">
        <v>51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390</v>
      </c>
      <c r="I10" s="3" t="b">
        <f>COUNTIF(CustomerData3[Customer Email],CustomerData3[[#This Row],[Customer Email]])&gt;1</f>
        <v>0</v>
      </c>
    </row>
    <row r="11" spans="1:9" x14ac:dyDescent="0.3">
      <c r="A11">
        <v>1010</v>
      </c>
      <c r="B11" t="s">
        <v>57</v>
      </c>
      <c r="C11" t="s">
        <v>58</v>
      </c>
      <c r="D11" t="s">
        <v>59</v>
      </c>
      <c r="E11" t="s">
        <v>60</v>
      </c>
      <c r="F11" t="s">
        <v>61</v>
      </c>
      <c r="G11" t="s">
        <v>13</v>
      </c>
      <c r="H11">
        <v>1100</v>
      </c>
      <c r="I11" s="3" t="b">
        <f>COUNTIF(CustomerData3[Customer Email],CustomerData3[[#This Row],[Customer Email]])&gt;1</f>
        <v>1</v>
      </c>
    </row>
    <row r="12" spans="1:9" x14ac:dyDescent="0.3">
      <c r="A12">
        <v>1011</v>
      </c>
      <c r="B12" t="s">
        <v>57</v>
      </c>
      <c r="C12" t="s">
        <v>58</v>
      </c>
      <c r="D12" t="s">
        <v>62</v>
      </c>
      <c r="E12" t="s">
        <v>63</v>
      </c>
      <c r="F12" t="s">
        <v>64</v>
      </c>
      <c r="G12" t="s">
        <v>29</v>
      </c>
      <c r="H12">
        <v>1100</v>
      </c>
      <c r="I12" s="3" t="b">
        <f>COUNTIF(CustomerData3[Customer Email],CustomerData3[[#This Row],[Customer Email]])&gt;1</f>
        <v>1</v>
      </c>
    </row>
    <row r="13" spans="1:9" x14ac:dyDescent="0.3">
      <c r="A13">
        <v>1012</v>
      </c>
      <c r="B13" t="s">
        <v>65</v>
      </c>
      <c r="C13" t="s">
        <v>66</v>
      </c>
      <c r="D13" t="s">
        <v>67</v>
      </c>
      <c r="E13" t="s">
        <v>68</v>
      </c>
      <c r="F13" t="s">
        <v>69</v>
      </c>
      <c r="G13" t="s">
        <v>13</v>
      </c>
      <c r="H13">
        <v>875</v>
      </c>
      <c r="I13" s="3" t="b">
        <f>COUNTIF(CustomerData3[Customer Email],CustomerData3[[#This Row],[Customer Email]])&gt;1</f>
        <v>0</v>
      </c>
    </row>
    <row r="14" spans="1:9" x14ac:dyDescent="0.3">
      <c r="A14">
        <v>1013</v>
      </c>
      <c r="B14" t="s">
        <v>70</v>
      </c>
      <c r="C14" t="s">
        <v>71</v>
      </c>
      <c r="D14" t="s">
        <v>72</v>
      </c>
      <c r="E14" t="s">
        <v>73</v>
      </c>
      <c r="F14" t="s">
        <v>74</v>
      </c>
      <c r="G14" t="s">
        <v>38</v>
      </c>
      <c r="H14">
        <v>620</v>
      </c>
      <c r="I14" s="3" t="b">
        <f>COUNTIF(CustomerData3[Customer Email],CustomerData3[[#This Row],[Customer Email]])&gt;1</f>
        <v>1</v>
      </c>
    </row>
    <row r="15" spans="1:9" x14ac:dyDescent="0.3">
      <c r="A15">
        <v>1014</v>
      </c>
      <c r="B15" t="s">
        <v>75</v>
      </c>
      <c r="C15" t="s">
        <v>71</v>
      </c>
      <c r="D15" t="s">
        <v>76</v>
      </c>
      <c r="E15" t="s">
        <v>77</v>
      </c>
      <c r="F15" t="s">
        <v>78</v>
      </c>
      <c r="G15" t="s">
        <v>44</v>
      </c>
      <c r="H15">
        <v>620</v>
      </c>
      <c r="I15" s="3" t="b">
        <f>COUNTIF(CustomerData3[Customer Email],CustomerData3[[#This Row],[Customer Email]])&gt;1</f>
        <v>1</v>
      </c>
    </row>
    <row r="16" spans="1:9" x14ac:dyDescent="0.3">
      <c r="A16">
        <v>1015</v>
      </c>
      <c r="B16" t="s">
        <v>79</v>
      </c>
      <c r="C16" t="s">
        <v>80</v>
      </c>
      <c r="D16" t="s">
        <v>81</v>
      </c>
      <c r="E16" t="s">
        <v>73</v>
      </c>
      <c r="F16" t="s">
        <v>82</v>
      </c>
      <c r="G16" t="s">
        <v>50</v>
      </c>
      <c r="H16">
        <v>310</v>
      </c>
      <c r="I16" s="3" t="b">
        <f>COUNTIF(CustomerData3[Customer Email],CustomerData3[[#This Row],[Customer Email]])&gt;1</f>
        <v>0</v>
      </c>
    </row>
    <row r="17" spans="1:9" x14ac:dyDescent="0.3">
      <c r="A17">
        <v>1016</v>
      </c>
      <c r="B17" t="s">
        <v>83</v>
      </c>
      <c r="C17" t="s">
        <v>84</v>
      </c>
      <c r="D17" t="s">
        <v>85</v>
      </c>
      <c r="E17" t="s">
        <v>86</v>
      </c>
      <c r="F17" t="s">
        <v>87</v>
      </c>
      <c r="G17" t="s">
        <v>50</v>
      </c>
      <c r="H17">
        <v>275</v>
      </c>
      <c r="I17" s="3" t="b">
        <f>COUNTIF(CustomerData3[Customer Email],CustomerData3[[#This Row],[Customer Email]])&gt;1</f>
        <v>0</v>
      </c>
    </row>
    <row r="18" spans="1:9" x14ac:dyDescent="0.3">
      <c r="A18">
        <v>1017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t="s">
        <v>56</v>
      </c>
      <c r="H18">
        <v>275</v>
      </c>
      <c r="I18" s="3" t="b">
        <f>COUNTIF(CustomerData3[Customer Email],CustomerData3[[#This Row],[Customer Email]])&gt;1</f>
        <v>0</v>
      </c>
    </row>
    <row r="19" spans="1:9" x14ac:dyDescent="0.3">
      <c r="A19">
        <v>1018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38</v>
      </c>
      <c r="H19">
        <v>830</v>
      </c>
      <c r="I19" s="3" t="b">
        <f>COUNTIF(CustomerData3[Customer Email],CustomerData3[[#This Row],[Customer Email]])&gt;1</f>
        <v>0</v>
      </c>
    </row>
    <row r="20" spans="1:9" x14ac:dyDescent="0.3">
      <c r="A20">
        <v>1019</v>
      </c>
      <c r="B20" t="s">
        <v>98</v>
      </c>
      <c r="C20" t="s">
        <v>99</v>
      </c>
      <c r="D20" t="s">
        <v>100</v>
      </c>
      <c r="E20" t="s">
        <v>101</v>
      </c>
      <c r="F20" t="s">
        <v>102</v>
      </c>
      <c r="G20" t="s">
        <v>44</v>
      </c>
      <c r="H20">
        <v>830</v>
      </c>
      <c r="I20" s="3" t="b">
        <f>COUNTIF(CustomerData3[Customer Email],CustomerData3[[#This Row],[Customer Email]])&gt;1</f>
        <v>0</v>
      </c>
    </row>
    <row r="21" spans="1:9" x14ac:dyDescent="0.3">
      <c r="A21">
        <v>1020</v>
      </c>
      <c r="B21" t="s">
        <v>103</v>
      </c>
      <c r="C21" t="s">
        <v>104</v>
      </c>
      <c r="D21" t="s">
        <v>105</v>
      </c>
      <c r="E21" t="s">
        <v>106</v>
      </c>
      <c r="F21" t="s">
        <v>107</v>
      </c>
      <c r="G21" t="s">
        <v>13</v>
      </c>
      <c r="H21">
        <v>990</v>
      </c>
      <c r="I21" s="3" t="b">
        <f>COUNTIF(CustomerData3[Customer Email],CustomerData3[[#This Row],[Customer Email]])&gt;1</f>
        <v>0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50DDB-AA85-48C4-BDA9-E9619889F0EC}">
  <dimension ref="A1:I18"/>
  <sheetViews>
    <sheetView workbookViewId="0">
      <pane ySplit="1" topLeftCell="A2" activePane="bottomLeft" state="frozen"/>
      <selection pane="bottomLeft" activeCell="A13" sqref="A13"/>
    </sheetView>
  </sheetViews>
  <sheetFormatPr defaultRowHeight="14.4" x14ac:dyDescent="0.3"/>
  <cols>
    <col min="1" max="1" width="15.77734375" bestFit="1" customWidth="1"/>
    <col min="2" max="2" width="19.109375" bestFit="1" customWidth="1"/>
    <col min="3" max="3" width="25.44140625" bestFit="1" customWidth="1"/>
    <col min="4" max="4" width="18.33203125" bestFit="1" customWidth="1"/>
    <col min="5" max="5" width="10.44140625" bestFit="1" customWidth="1"/>
    <col min="6" max="6" width="16.21875" bestFit="1" customWidth="1"/>
    <col min="7" max="7" width="13.109375" bestFit="1" customWidth="1"/>
    <col min="8" max="8" width="12.33203125" bestFit="1" customWidth="1"/>
    <col min="9" max="9" width="24.3320312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109</v>
      </c>
    </row>
    <row r="2" spans="1:9" x14ac:dyDescent="0.3">
      <c r="A2">
        <v>1001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1200</v>
      </c>
      <c r="I2" t="str">
        <f>TRIM(CustomerData345[[#This Row],[Customer Name]])</f>
        <v>John Smith</v>
      </c>
    </row>
    <row r="3" spans="1:9" x14ac:dyDescent="0.3">
      <c r="A3">
        <v>1003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13</v>
      </c>
      <c r="H3">
        <v>950</v>
      </c>
      <c r="I3" t="str">
        <f>TRIM(CustomerData345[[#This Row],[Customer Name]])</f>
        <v>Sarah Jones</v>
      </c>
    </row>
    <row r="4" spans="1:9" x14ac:dyDescent="0.3">
      <c r="A4">
        <v>1004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500</v>
      </c>
      <c r="I4" t="str">
        <f>TRIM(CustomerData345[[#This Row],[Customer Name]])</f>
        <v>Mark Lee</v>
      </c>
    </row>
    <row r="5" spans="1:9" x14ac:dyDescent="0.3">
      <c r="A5">
        <v>1005</v>
      </c>
      <c r="B5" t="s">
        <v>30</v>
      </c>
      <c r="C5" t="s">
        <v>20</v>
      </c>
      <c r="D5" t="s">
        <v>31</v>
      </c>
      <c r="E5" t="s">
        <v>16</v>
      </c>
      <c r="F5" t="s">
        <v>32</v>
      </c>
      <c r="G5" t="s">
        <v>18</v>
      </c>
      <c r="H5">
        <v>950</v>
      </c>
      <c r="I5" t="str">
        <f>TRIM(CustomerData345[[#This Row],[Customer Name]])</f>
        <v>Sarah Jones</v>
      </c>
    </row>
    <row r="6" spans="1:9" x14ac:dyDescent="0.3">
      <c r="A6">
        <v>1006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  <c r="H6">
        <v>750</v>
      </c>
      <c r="I6" t="str">
        <f>TRIM(CustomerData345[[#This Row],[Customer Name]])</f>
        <v>David Brown</v>
      </c>
    </row>
    <row r="7" spans="1:9" x14ac:dyDescent="0.3">
      <c r="A7">
        <v>1007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>
        <v>680</v>
      </c>
      <c r="I7" t="str">
        <f>TRIM(CustomerData345[[#This Row],[Customer Name]])</f>
        <v>Emily Davis</v>
      </c>
    </row>
    <row r="8" spans="1:9" x14ac:dyDescent="0.3">
      <c r="A8">
        <v>1008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>
        <v>420</v>
      </c>
      <c r="I8" t="str">
        <f>TRIM(CustomerData345[[#This Row],[Customer Name]])</f>
        <v>Robert Wilson</v>
      </c>
    </row>
    <row r="9" spans="1:9" x14ac:dyDescent="0.3">
      <c r="A9">
        <v>1009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G9" t="s">
        <v>56</v>
      </c>
      <c r="H9">
        <v>390</v>
      </c>
      <c r="I9" t="str">
        <f>TRIM(CustomerData345[[#This Row],[Customer Name]])</f>
        <v>Lisa Taylor</v>
      </c>
    </row>
    <row r="10" spans="1:9" x14ac:dyDescent="0.3">
      <c r="A10">
        <v>1010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13</v>
      </c>
      <c r="H10">
        <v>1100</v>
      </c>
      <c r="I10" t="str">
        <f>TRIM(CustomerData345[[#This Row],[Customer Name]])</f>
        <v>Michael Clark</v>
      </c>
    </row>
    <row r="11" spans="1:9" x14ac:dyDescent="0.3">
      <c r="A11">
        <v>1012</v>
      </c>
      <c r="B11" t="s">
        <v>65</v>
      </c>
      <c r="C11" t="s">
        <v>66</v>
      </c>
      <c r="D11" t="s">
        <v>67</v>
      </c>
      <c r="E11" t="s">
        <v>68</v>
      </c>
      <c r="F11" t="s">
        <v>69</v>
      </c>
      <c r="G11" t="s">
        <v>13</v>
      </c>
      <c r="H11">
        <v>875</v>
      </c>
      <c r="I11" t="str">
        <f>TRIM(CustomerData345[[#This Row],[Customer Name]])</f>
        <v>Anna White</v>
      </c>
    </row>
    <row r="12" spans="1:9" x14ac:dyDescent="0.3">
      <c r="A12">
        <v>1013</v>
      </c>
      <c r="B12" t="s">
        <v>70</v>
      </c>
      <c r="C12" t="s">
        <v>71</v>
      </c>
      <c r="D12" t="s">
        <v>72</v>
      </c>
      <c r="E12" t="s">
        <v>73</v>
      </c>
      <c r="F12" t="s">
        <v>74</v>
      </c>
      <c r="G12" t="s">
        <v>38</v>
      </c>
      <c r="H12">
        <v>620</v>
      </c>
      <c r="I12" t="str">
        <f>TRIM(CustomerData345[[#This Row],[Customer Name]])</f>
        <v>James Harris</v>
      </c>
    </row>
    <row r="13" spans="1:9" x14ac:dyDescent="0.3">
      <c r="A13">
        <v>1015</v>
      </c>
      <c r="B13" t="s">
        <v>79</v>
      </c>
      <c r="C13" t="s">
        <v>80</v>
      </c>
      <c r="D13" t="s">
        <v>81</v>
      </c>
      <c r="E13" t="s">
        <v>73</v>
      </c>
      <c r="F13" t="s">
        <v>82</v>
      </c>
      <c r="G13" t="s">
        <v>50</v>
      </c>
      <c r="H13">
        <v>310</v>
      </c>
      <c r="I13" t="str">
        <f>TRIM(CustomerData345[[#This Row],[Customer Name]])</f>
        <v>Sophia Martin</v>
      </c>
    </row>
    <row r="14" spans="1:9" x14ac:dyDescent="0.3">
      <c r="A14">
        <v>1016</v>
      </c>
      <c r="B14" t="s">
        <v>83</v>
      </c>
      <c r="C14" t="s">
        <v>84</v>
      </c>
      <c r="D14" t="s">
        <v>85</v>
      </c>
      <c r="E14" t="s">
        <v>86</v>
      </c>
      <c r="F14" t="s">
        <v>87</v>
      </c>
      <c r="G14" t="s">
        <v>50</v>
      </c>
      <c r="H14">
        <v>275</v>
      </c>
      <c r="I14" t="str">
        <f>TRIM(CustomerData345[[#This Row],[Customer Name]])</f>
        <v>Daniel Thompson</v>
      </c>
    </row>
    <row r="15" spans="1:9" x14ac:dyDescent="0.3">
      <c r="A15">
        <v>1017</v>
      </c>
      <c r="B15" t="s">
        <v>88</v>
      </c>
      <c r="C15" t="s">
        <v>89</v>
      </c>
      <c r="D15" t="s">
        <v>90</v>
      </c>
      <c r="E15" t="s">
        <v>91</v>
      </c>
      <c r="F15" t="s">
        <v>92</v>
      </c>
      <c r="G15" t="s">
        <v>56</v>
      </c>
      <c r="H15">
        <v>275</v>
      </c>
      <c r="I15" t="str">
        <f>TRIM(CustomerData345[[#This Row],[Customer Name]])</f>
        <v>Olivia Garcia</v>
      </c>
    </row>
    <row r="16" spans="1:9" x14ac:dyDescent="0.3">
      <c r="A16">
        <v>1018</v>
      </c>
      <c r="B16" t="s">
        <v>93</v>
      </c>
      <c r="C16" t="s">
        <v>94</v>
      </c>
      <c r="D16" t="s">
        <v>95</v>
      </c>
      <c r="E16" t="s">
        <v>96</v>
      </c>
      <c r="F16" t="s">
        <v>97</v>
      </c>
      <c r="G16" t="s">
        <v>38</v>
      </c>
      <c r="H16">
        <v>830</v>
      </c>
      <c r="I16" t="str">
        <f>TRIM(CustomerData345[[#This Row],[Customer Name]])</f>
        <v>William Martinez</v>
      </c>
    </row>
    <row r="17" spans="1:9" x14ac:dyDescent="0.3">
      <c r="A17">
        <v>1019</v>
      </c>
      <c r="B17" t="s">
        <v>98</v>
      </c>
      <c r="C17" t="s">
        <v>99</v>
      </c>
      <c r="D17" t="s">
        <v>100</v>
      </c>
      <c r="E17" t="s">
        <v>101</v>
      </c>
      <c r="F17" t="s">
        <v>102</v>
      </c>
      <c r="G17" t="s">
        <v>44</v>
      </c>
      <c r="H17">
        <v>830</v>
      </c>
      <c r="I17" t="str">
        <f>TRIM(CustomerData345[[#This Row],[Customer Name]])</f>
        <v>Emma Anderson</v>
      </c>
    </row>
    <row r="18" spans="1:9" x14ac:dyDescent="0.3">
      <c r="A18">
        <v>1020</v>
      </c>
      <c r="B18" t="s">
        <v>103</v>
      </c>
      <c r="C18" t="s">
        <v>104</v>
      </c>
      <c r="D18" t="s">
        <v>105</v>
      </c>
      <c r="E18" t="s">
        <v>106</v>
      </c>
      <c r="F18" t="s">
        <v>107</v>
      </c>
      <c r="G18" t="s">
        <v>13</v>
      </c>
      <c r="H18">
        <v>990</v>
      </c>
      <c r="I18" t="str">
        <f>TRIM(CustomerData345[[#This Row],[Customer Name]])</f>
        <v>Noah Thomas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51110-2871-442E-8E32-8C4FA6B78217}">
  <dimension ref="A1:I20"/>
  <sheetViews>
    <sheetView workbookViewId="0">
      <pane ySplit="1" topLeftCell="A2" activePane="bottomLeft" state="frozen"/>
      <selection pane="bottomLeft" activeCell="I2" sqref="I2"/>
    </sheetView>
  </sheetViews>
  <sheetFormatPr defaultRowHeight="14.4" x14ac:dyDescent="0.3"/>
  <cols>
    <col min="1" max="1" width="15.77734375" bestFit="1" customWidth="1"/>
    <col min="2" max="2" width="19.109375" bestFit="1" customWidth="1"/>
    <col min="3" max="3" width="25.44140625" bestFit="1" customWidth="1"/>
    <col min="4" max="4" width="18.33203125" bestFit="1" customWidth="1"/>
    <col min="5" max="5" width="10.44140625" bestFit="1" customWidth="1"/>
    <col min="6" max="6" width="16.21875" bestFit="1" customWidth="1"/>
    <col min="7" max="7" width="13.109375" bestFit="1" customWidth="1"/>
    <col min="8" max="8" width="12.33203125" bestFit="1" customWidth="1"/>
    <col min="9" max="9" width="25.33203125" bestFit="1" customWidth="1"/>
  </cols>
  <sheetData>
    <row r="1" spans="1:9" x14ac:dyDescent="0.3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110</v>
      </c>
    </row>
    <row r="2" spans="1:9" x14ac:dyDescent="0.3">
      <c r="A2">
        <v>1001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1200</v>
      </c>
      <c r="I2" t="str">
        <f>PROPER(CustomerData34[[#This Row],[Customer Name]])</f>
        <v>John Smith</v>
      </c>
    </row>
    <row r="3" spans="1:9" x14ac:dyDescent="0.3">
      <c r="A3">
        <v>1002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>
        <v>1200</v>
      </c>
      <c r="I3" t="str">
        <f>PROPER(CustomerData34[[#This Row],[Customer Name]])</f>
        <v>John Smith</v>
      </c>
    </row>
    <row r="4" spans="1:9" x14ac:dyDescent="0.3">
      <c r="A4">
        <v>1003</v>
      </c>
      <c r="B4" t="s">
        <v>30</v>
      </c>
      <c r="C4" t="s">
        <v>20</v>
      </c>
      <c r="D4" t="s">
        <v>21</v>
      </c>
      <c r="E4" t="s">
        <v>22</v>
      </c>
      <c r="F4" t="s">
        <v>23</v>
      </c>
      <c r="G4" t="s">
        <v>13</v>
      </c>
      <c r="H4">
        <v>950</v>
      </c>
      <c r="I4" t="str">
        <f>PROPER(CustomerData34[[#This Row],[Customer Name]])</f>
        <v>Sarah Jones</v>
      </c>
    </row>
    <row r="5" spans="1:9" x14ac:dyDescent="0.3">
      <c r="A5">
        <v>1004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>
        <v>500</v>
      </c>
      <c r="I5" t="str">
        <f>PROPER(CustomerData34[[#This Row],[Customer Name]])</f>
        <v>Mark Lee</v>
      </c>
    </row>
    <row r="6" spans="1:9" x14ac:dyDescent="0.3">
      <c r="A6">
        <v>1006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  <c r="H6">
        <v>750</v>
      </c>
      <c r="I6" t="str">
        <f>PROPER(CustomerData34[[#This Row],[Customer Name]])</f>
        <v>David Brown</v>
      </c>
    </row>
    <row r="7" spans="1:9" x14ac:dyDescent="0.3">
      <c r="A7">
        <v>1007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>
        <v>680</v>
      </c>
      <c r="I7" t="str">
        <f>PROPER(CustomerData34[[#This Row],[Customer Name]])</f>
        <v>Emily Davis</v>
      </c>
    </row>
    <row r="8" spans="1:9" x14ac:dyDescent="0.3">
      <c r="A8">
        <v>1008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>
        <v>420</v>
      </c>
      <c r="I8" t="str">
        <f>PROPER(CustomerData34[[#This Row],[Customer Name]])</f>
        <v>Robert Wilson</v>
      </c>
    </row>
    <row r="9" spans="1:9" x14ac:dyDescent="0.3">
      <c r="A9">
        <v>1009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G9" t="s">
        <v>56</v>
      </c>
      <c r="H9">
        <v>390</v>
      </c>
      <c r="I9" t="str">
        <f>PROPER(CustomerData34[[#This Row],[Customer Name]])</f>
        <v>Lisa Taylor</v>
      </c>
    </row>
    <row r="10" spans="1:9" x14ac:dyDescent="0.3">
      <c r="A10">
        <v>1010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13</v>
      </c>
      <c r="H10">
        <v>1100</v>
      </c>
      <c r="I10" t="str">
        <f>PROPER(CustomerData34[[#This Row],[Customer Name]])</f>
        <v>Michael Clark</v>
      </c>
    </row>
    <row r="11" spans="1:9" x14ac:dyDescent="0.3">
      <c r="A11">
        <v>1011</v>
      </c>
      <c r="B11" t="s">
        <v>57</v>
      </c>
      <c r="C11" t="s">
        <v>58</v>
      </c>
      <c r="D11" t="s">
        <v>62</v>
      </c>
      <c r="E11" t="s">
        <v>63</v>
      </c>
      <c r="F11" t="s">
        <v>64</v>
      </c>
      <c r="G11" t="s">
        <v>29</v>
      </c>
      <c r="H11">
        <v>1100</v>
      </c>
      <c r="I11" t="str">
        <f>PROPER(CustomerData34[[#This Row],[Customer Name]])</f>
        <v>Michael Clark</v>
      </c>
    </row>
    <row r="12" spans="1:9" x14ac:dyDescent="0.3">
      <c r="A12">
        <v>1012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  <c r="G12" t="s">
        <v>13</v>
      </c>
      <c r="H12">
        <v>875</v>
      </c>
      <c r="I12" t="str">
        <f>PROPER(CustomerData34[[#This Row],[Customer Name]])</f>
        <v>Anna White</v>
      </c>
    </row>
    <row r="13" spans="1:9" x14ac:dyDescent="0.3">
      <c r="A13">
        <v>1013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38</v>
      </c>
      <c r="H13">
        <v>620</v>
      </c>
      <c r="I13" t="str">
        <f>PROPER(CustomerData34[[#This Row],[Customer Name]])</f>
        <v>James Harris</v>
      </c>
    </row>
    <row r="14" spans="1:9" x14ac:dyDescent="0.3">
      <c r="A14">
        <v>1014</v>
      </c>
      <c r="B14" t="s">
        <v>70</v>
      </c>
      <c r="C14" t="s">
        <v>71</v>
      </c>
      <c r="D14" t="s">
        <v>76</v>
      </c>
      <c r="E14" t="s">
        <v>77</v>
      </c>
      <c r="F14" t="s">
        <v>78</v>
      </c>
      <c r="G14" t="s">
        <v>44</v>
      </c>
      <c r="H14">
        <v>620</v>
      </c>
      <c r="I14" t="str">
        <f>PROPER(CustomerData34[[#This Row],[Customer Name]])</f>
        <v>James Harris</v>
      </c>
    </row>
    <row r="15" spans="1:9" x14ac:dyDescent="0.3">
      <c r="A15">
        <v>1015</v>
      </c>
      <c r="B15" t="s">
        <v>79</v>
      </c>
      <c r="C15" t="s">
        <v>80</v>
      </c>
      <c r="D15" t="s">
        <v>81</v>
      </c>
      <c r="E15" t="s">
        <v>73</v>
      </c>
      <c r="F15" t="s">
        <v>82</v>
      </c>
      <c r="G15" t="s">
        <v>50</v>
      </c>
      <c r="H15">
        <v>310</v>
      </c>
      <c r="I15" t="str">
        <f>PROPER(CustomerData34[[#This Row],[Customer Name]])</f>
        <v>Sophia Martin</v>
      </c>
    </row>
    <row r="16" spans="1:9" x14ac:dyDescent="0.3">
      <c r="A16">
        <v>1016</v>
      </c>
      <c r="B16" t="s">
        <v>83</v>
      </c>
      <c r="C16" t="s">
        <v>84</v>
      </c>
      <c r="D16" t="s">
        <v>85</v>
      </c>
      <c r="E16" t="s">
        <v>86</v>
      </c>
      <c r="F16" t="s">
        <v>87</v>
      </c>
      <c r="G16" t="s">
        <v>50</v>
      </c>
      <c r="H16">
        <v>275</v>
      </c>
      <c r="I16" t="str">
        <f>PROPER(CustomerData34[[#This Row],[Customer Name]])</f>
        <v>Daniel Thompson</v>
      </c>
    </row>
    <row r="17" spans="1:9" x14ac:dyDescent="0.3">
      <c r="A17">
        <v>1017</v>
      </c>
      <c r="B17" t="s">
        <v>88</v>
      </c>
      <c r="C17" t="s">
        <v>89</v>
      </c>
      <c r="D17" t="s">
        <v>90</v>
      </c>
      <c r="E17" t="s">
        <v>91</v>
      </c>
      <c r="F17" t="s">
        <v>92</v>
      </c>
      <c r="G17" t="s">
        <v>56</v>
      </c>
      <c r="H17">
        <v>275</v>
      </c>
      <c r="I17" t="str">
        <f>PROPER(CustomerData34[[#This Row],[Customer Name]])</f>
        <v>Olivia Garcia</v>
      </c>
    </row>
    <row r="18" spans="1:9" x14ac:dyDescent="0.3">
      <c r="A18">
        <v>1018</v>
      </c>
      <c r="B18" t="s">
        <v>93</v>
      </c>
      <c r="C18" t="s">
        <v>94</v>
      </c>
      <c r="D18" t="s">
        <v>95</v>
      </c>
      <c r="E18" t="s">
        <v>96</v>
      </c>
      <c r="F18" t="s">
        <v>97</v>
      </c>
      <c r="G18" t="s">
        <v>38</v>
      </c>
      <c r="H18">
        <v>830</v>
      </c>
      <c r="I18" t="str">
        <f>PROPER(CustomerData34[[#This Row],[Customer Name]])</f>
        <v>William Martinez</v>
      </c>
    </row>
    <row r="19" spans="1:9" x14ac:dyDescent="0.3">
      <c r="A19">
        <v>1019</v>
      </c>
      <c r="B19" t="s">
        <v>98</v>
      </c>
      <c r="C19" t="s">
        <v>99</v>
      </c>
      <c r="D19" t="s">
        <v>100</v>
      </c>
      <c r="E19" t="s">
        <v>101</v>
      </c>
      <c r="F19" t="s">
        <v>102</v>
      </c>
      <c r="G19" t="s">
        <v>44</v>
      </c>
      <c r="H19">
        <v>830</v>
      </c>
      <c r="I19" t="str">
        <f>PROPER(CustomerData34[[#This Row],[Customer Name]])</f>
        <v>Emma Anderson</v>
      </c>
    </row>
    <row r="20" spans="1:9" x14ac:dyDescent="0.3">
      <c r="A20">
        <v>1020</v>
      </c>
      <c r="B20" t="s">
        <v>103</v>
      </c>
      <c r="C20" t="s">
        <v>104</v>
      </c>
      <c r="D20" t="s">
        <v>105</v>
      </c>
      <c r="E20" t="s">
        <v>106</v>
      </c>
      <c r="F20" t="s">
        <v>107</v>
      </c>
      <c r="G20" t="s">
        <v>13</v>
      </c>
      <c r="H20">
        <v>990</v>
      </c>
      <c r="I20" t="str">
        <f>PROPER(CustomerData34[[#This Row],[Customer Name]])</f>
        <v>Noah Thomas</v>
      </c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E3966-6A68-490E-BB00-6640F9AB75E7}">
  <dimension ref="A1:I20"/>
  <sheetViews>
    <sheetView workbookViewId="0">
      <pane ySplit="1" topLeftCell="A2" activePane="bottomLeft" state="frozen"/>
      <selection pane="bottomLeft" activeCell="G25" sqref="G25"/>
    </sheetView>
  </sheetViews>
  <sheetFormatPr defaultRowHeight="14.4" x14ac:dyDescent="0.3"/>
  <cols>
    <col min="1" max="1" width="15.77734375" bestFit="1" customWidth="1"/>
    <col min="2" max="2" width="19.109375" bestFit="1" customWidth="1"/>
    <col min="3" max="3" width="25.44140625" bestFit="1" customWidth="1"/>
    <col min="4" max="4" width="18.33203125" bestFit="1" customWidth="1"/>
    <col min="5" max="5" width="10.44140625" bestFit="1" customWidth="1"/>
    <col min="6" max="6" width="16.21875" bestFit="1" customWidth="1"/>
    <col min="7" max="7" width="13.109375" bestFit="1" customWidth="1"/>
    <col min="8" max="8" width="12.33203125" bestFit="1" customWidth="1"/>
    <col min="9" max="9" width="27.77734375" bestFit="1" customWidth="1"/>
  </cols>
  <sheetData>
    <row r="1" spans="1:9" x14ac:dyDescent="0.3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112</v>
      </c>
    </row>
    <row r="2" spans="1:9" x14ac:dyDescent="0.3">
      <c r="A2">
        <v>1001</v>
      </c>
      <c r="B2" t="s">
        <v>8</v>
      </c>
      <c r="C2" t="s">
        <v>9</v>
      </c>
      <c r="D2" t="s">
        <v>10</v>
      </c>
      <c r="E2" t="s">
        <v>22</v>
      </c>
      <c r="F2" t="s">
        <v>12</v>
      </c>
      <c r="G2" t="s">
        <v>13</v>
      </c>
      <c r="H2">
        <v>1200</v>
      </c>
      <c r="I2" t="str">
        <f>_xlfn.LET(_xlpm.p,SUBSTITUTE(SUBSTITUTE(SUBSTITUTE(SUBSTITUTE(SUBSTITUTE(CustomerData346[[#This Row],[Phone Number]]," ",""),"-",""),"(",""),")",""),"+",""),IF(LEN(_xlpm.p)=10,"("&amp;LEFT(_xlpm.p,3)&amp;") "&amp;MID(_xlpm.p,4,3)&amp;"-"&amp;RIGHT(_xlpm.p,4),CustomerData346[[#This Row],[Phone Number]]))</f>
        <v>(987) 654-3210</v>
      </c>
    </row>
    <row r="3" spans="1:9" x14ac:dyDescent="0.3">
      <c r="A3">
        <v>1002</v>
      </c>
      <c r="B3" t="s">
        <v>8</v>
      </c>
      <c r="C3" t="s">
        <v>9</v>
      </c>
      <c r="D3" t="s">
        <v>15</v>
      </c>
      <c r="E3" t="s">
        <v>22</v>
      </c>
      <c r="F3" t="s">
        <v>17</v>
      </c>
      <c r="G3" t="s">
        <v>13</v>
      </c>
      <c r="H3">
        <v>1200</v>
      </c>
      <c r="I3" t="str">
        <f>_xlfn.LET(_xlpm.p,SUBSTITUTE(SUBSTITUTE(SUBSTITUTE(SUBSTITUTE(SUBSTITUTE(CustomerData346[[#This Row],[Phone Number]]," ",""),"-",""),"(",""),")",""),"+",""),IF(LEN(_xlpm.p)=10,"("&amp;LEFT(_xlpm.p,3)&amp;") "&amp;MID(_xlpm.p,4,3)&amp;"-"&amp;RIGHT(_xlpm.p,4),CustomerData346[[#This Row],[Phone Number]]))</f>
        <v>(987) 654-3210</v>
      </c>
    </row>
    <row r="4" spans="1:9" x14ac:dyDescent="0.3">
      <c r="A4">
        <v>1003</v>
      </c>
      <c r="B4" t="s">
        <v>30</v>
      </c>
      <c r="C4" t="s">
        <v>20</v>
      </c>
      <c r="D4" t="s">
        <v>21</v>
      </c>
      <c r="E4" t="s">
        <v>22</v>
      </c>
      <c r="F4" t="s">
        <v>23</v>
      </c>
      <c r="G4" t="s">
        <v>13</v>
      </c>
      <c r="H4">
        <v>950</v>
      </c>
      <c r="I4" t="str">
        <f>_xlfn.LET(_xlpm.p,SUBSTITUTE(SUBSTITUTE(SUBSTITUTE(SUBSTITUTE(SUBSTITUTE(CustomerData346[[#This Row],[Phone Number]]," ",""),"-",""),"(",""),")",""),"+",""),IF(LEN(_xlpm.p)=10,"("&amp;LEFT(_xlpm.p,3)&amp;") "&amp;MID(_xlpm.p,4,3)&amp;"-"&amp;RIGHT(_xlpm.p,4),CustomerData346[[#This Row],[Phone Number]]))</f>
        <v>(912) 345-6789</v>
      </c>
    </row>
    <row r="5" spans="1:9" x14ac:dyDescent="0.3">
      <c r="A5">
        <v>1004</v>
      </c>
      <c r="B5" t="s">
        <v>24</v>
      </c>
      <c r="C5" t="s">
        <v>25</v>
      </c>
      <c r="D5" t="s">
        <v>26</v>
      </c>
      <c r="E5" t="s">
        <v>111</v>
      </c>
      <c r="F5" t="s">
        <v>28</v>
      </c>
      <c r="G5" t="s">
        <v>13</v>
      </c>
      <c r="H5">
        <v>500</v>
      </c>
      <c r="I5" t="str">
        <f>_xlfn.LET(_xlpm.p,SUBSTITUTE(SUBSTITUTE(SUBSTITUTE(SUBSTITUTE(SUBSTITUTE(CustomerData346[[#This Row],[Phone Number]]," ",""),"-",""),"(",""),")",""),"+",""),IF(LEN(_xlpm.p)=10,"("&amp;LEFT(_xlpm.p,3)&amp;") "&amp;MID(_xlpm.p,4,3)&amp;"-"&amp;RIGHT(_xlpm.p,4),CustomerData346[[#This Row],[Phone Number]]))</f>
        <v>(998) 877-6655</v>
      </c>
    </row>
    <row r="6" spans="1:9" x14ac:dyDescent="0.3">
      <c r="A6">
        <v>1006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  <c r="H6">
        <v>750</v>
      </c>
      <c r="I6" t="str">
        <f>_xlfn.LET(_xlpm.p,SUBSTITUTE(SUBSTITUTE(SUBSTITUTE(SUBSTITUTE(SUBSTITUTE(CustomerData346[[#This Row],[Phone Number]]," ",""),"-",""),"(",""),")",""),"+",""),IF(LEN(_xlpm.p)=10,"("&amp;LEFT(_xlpm.p,3)&amp;") "&amp;MID(_xlpm.p,4,3)&amp;"-"&amp;RIGHT(_xlpm.p,4),CustomerData346[[#This Row],[Phone Number]]))</f>
        <v>(901) 234-5678</v>
      </c>
    </row>
    <row r="7" spans="1:9" x14ac:dyDescent="0.3">
      <c r="A7">
        <v>1007</v>
      </c>
      <c r="B7" t="s">
        <v>39</v>
      </c>
      <c r="C7" t="s">
        <v>40</v>
      </c>
      <c r="D7" t="s">
        <v>41</v>
      </c>
      <c r="E7" t="s">
        <v>36</v>
      </c>
      <c r="F7" t="s">
        <v>43</v>
      </c>
      <c r="G7" t="s">
        <v>38</v>
      </c>
      <c r="H7">
        <v>680</v>
      </c>
      <c r="I7" t="str">
        <f>_xlfn.LET(_xlpm.p,SUBSTITUTE(SUBSTITUTE(SUBSTITUTE(SUBSTITUTE(SUBSTITUTE(CustomerData346[[#This Row],[Phone Number]]," ",""),"-",""),"(",""),")",""),"+",""),IF(LEN(_xlpm.p)=10,"("&amp;LEFT(_xlpm.p,3)&amp;") "&amp;MID(_xlpm.p,4,3)&amp;"-"&amp;RIGHT(_xlpm.p,4),CustomerData346[[#This Row],[Phone Number]]))</f>
        <v>(909) 876-5432</v>
      </c>
    </row>
    <row r="8" spans="1:9" x14ac:dyDescent="0.3">
      <c r="A8">
        <v>1008</v>
      </c>
      <c r="B8" t="s">
        <v>45</v>
      </c>
      <c r="C8" t="s">
        <v>46</v>
      </c>
      <c r="D8" t="s">
        <v>47</v>
      </c>
      <c r="E8" t="s">
        <v>54</v>
      </c>
      <c r="F8" t="s">
        <v>49</v>
      </c>
      <c r="G8" t="s">
        <v>50</v>
      </c>
      <c r="H8">
        <v>420</v>
      </c>
      <c r="I8" t="str">
        <f>_xlfn.LET(_xlpm.p,SUBSTITUTE(SUBSTITUTE(SUBSTITUTE(SUBSTITUTE(SUBSTITUTE(CustomerData346[[#This Row],[Phone Number]]," ",""),"-",""),"(",""),")",""),"+",""),IF(LEN(_xlpm.p)=10,"("&amp;LEFT(_xlpm.p,3)&amp;") "&amp;MID(_xlpm.p,4,3)&amp;"-"&amp;RIGHT(_xlpm.p,4),CustomerData346[[#This Row],[Phone Number]]))</f>
        <v>(889) 901-1223</v>
      </c>
    </row>
    <row r="9" spans="1:9" x14ac:dyDescent="0.3">
      <c r="A9">
        <v>1009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G9" t="s">
        <v>50</v>
      </c>
      <c r="H9">
        <v>390</v>
      </c>
      <c r="I9" t="str">
        <f>_xlfn.LET(_xlpm.p,SUBSTITUTE(SUBSTITUTE(SUBSTITUTE(SUBSTITUTE(SUBSTITUTE(CustomerData346[[#This Row],[Phone Number]]," ",""),"-",""),"(",""),")",""),"+",""),IF(LEN(_xlpm.p)=10,"("&amp;LEFT(_xlpm.p,3)&amp;") "&amp;MID(_xlpm.p,4,3)&amp;"-"&amp;RIGHT(_xlpm.p,4),CustomerData346[[#This Row],[Phone Number]]))</f>
        <v>(877) 665-5443</v>
      </c>
    </row>
    <row r="10" spans="1:9" x14ac:dyDescent="0.3">
      <c r="A10">
        <v>1010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13</v>
      </c>
      <c r="H10">
        <v>1100</v>
      </c>
      <c r="I10" t="str">
        <f>_xlfn.LET(_xlpm.p,SUBSTITUTE(SUBSTITUTE(SUBSTITUTE(SUBSTITUTE(SUBSTITUTE(CustomerData346[[#This Row],[Phone Number]]," ",""),"-",""),"(",""),")",""),"+",""),IF(LEN(_xlpm.p)=10,"("&amp;LEFT(_xlpm.p,3)&amp;") "&amp;MID(_xlpm.p,4,3)&amp;"-"&amp;RIGHT(_xlpm.p,4),CustomerData346[[#This Row],[Phone Number]]))</f>
        <v>(866) 554-4332</v>
      </c>
    </row>
    <row r="11" spans="1:9" x14ac:dyDescent="0.3">
      <c r="A11">
        <v>1011</v>
      </c>
      <c r="B11" t="s">
        <v>57</v>
      </c>
      <c r="C11" t="s">
        <v>58</v>
      </c>
      <c r="D11" t="s">
        <v>62</v>
      </c>
      <c r="E11" t="s">
        <v>60</v>
      </c>
      <c r="F11" t="s">
        <v>64</v>
      </c>
      <c r="G11" t="s">
        <v>13</v>
      </c>
      <c r="H11">
        <v>1100</v>
      </c>
      <c r="I11" t="str">
        <f>_xlfn.LET(_xlpm.p,SUBSTITUTE(SUBSTITUTE(SUBSTITUTE(SUBSTITUTE(SUBSTITUTE(CustomerData346[[#This Row],[Phone Number]]," ",""),"-",""),"(",""),")",""),"+",""),IF(LEN(_xlpm.p)=10,"("&amp;LEFT(_xlpm.p,3)&amp;") "&amp;MID(_xlpm.p,4,3)&amp;"-"&amp;RIGHT(_xlpm.p,4),CustomerData346[[#This Row],[Phone Number]]))</f>
        <v>(866) 554-4332</v>
      </c>
    </row>
    <row r="12" spans="1:9" x14ac:dyDescent="0.3">
      <c r="A12">
        <v>1012</v>
      </c>
      <c r="B12" t="s">
        <v>65</v>
      </c>
      <c r="C12" t="s">
        <v>66</v>
      </c>
      <c r="D12" t="s">
        <v>67</v>
      </c>
      <c r="E12" t="s">
        <v>60</v>
      </c>
      <c r="F12" t="s">
        <v>69</v>
      </c>
      <c r="G12" t="s">
        <v>13</v>
      </c>
      <c r="H12">
        <v>875</v>
      </c>
      <c r="I12" t="str">
        <f>_xlfn.LET(_xlpm.p,SUBSTITUTE(SUBSTITUTE(SUBSTITUTE(SUBSTITUTE(SUBSTITUTE(CustomerData346[[#This Row],[Phone Number]]," ",""),"-",""),"(",""),")",""),"+",""),IF(LEN(_xlpm.p)=10,"("&amp;LEFT(_xlpm.p,3)&amp;") "&amp;MID(_xlpm.p,4,3)&amp;"-"&amp;RIGHT(_xlpm.p,4),CustomerData346[[#This Row],[Phone Number]]))</f>
        <v>(855) 443-3221</v>
      </c>
    </row>
    <row r="13" spans="1:9" x14ac:dyDescent="0.3">
      <c r="A13">
        <v>1013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38</v>
      </c>
      <c r="H13">
        <v>620</v>
      </c>
      <c r="I13" t="str">
        <f>_xlfn.LET(_xlpm.p,SUBSTITUTE(SUBSTITUTE(SUBSTITUTE(SUBSTITUTE(SUBSTITUTE(CustomerData346[[#This Row],[Phone Number]]," ",""),"-",""),"(",""),")",""),"+",""),IF(LEN(_xlpm.p)=10,"("&amp;LEFT(_xlpm.p,3)&amp;") "&amp;MID(_xlpm.p,4,3)&amp;"-"&amp;RIGHT(_xlpm.p,4),CustomerData346[[#This Row],[Phone Number]]))</f>
        <v>(844) 433-2211</v>
      </c>
    </row>
    <row r="14" spans="1:9" x14ac:dyDescent="0.3">
      <c r="A14">
        <v>1014</v>
      </c>
      <c r="B14" t="s">
        <v>70</v>
      </c>
      <c r="C14" t="s">
        <v>71</v>
      </c>
      <c r="D14" t="s">
        <v>76</v>
      </c>
      <c r="E14" t="s">
        <v>73</v>
      </c>
      <c r="F14" t="s">
        <v>78</v>
      </c>
      <c r="G14" t="s">
        <v>38</v>
      </c>
      <c r="H14">
        <v>620</v>
      </c>
      <c r="I14" t="str">
        <f>_xlfn.LET(_xlpm.p,SUBSTITUTE(SUBSTITUTE(SUBSTITUTE(SUBSTITUTE(SUBSTITUTE(CustomerData346[[#This Row],[Phone Number]]," ",""),"-",""),"(",""),")",""),"+",""),IF(LEN(_xlpm.p)=10,"("&amp;LEFT(_xlpm.p,3)&amp;") "&amp;MID(_xlpm.p,4,3)&amp;"-"&amp;RIGHT(_xlpm.p,4),CustomerData346[[#This Row],[Phone Number]]))</f>
        <v>(844) 433-2211</v>
      </c>
    </row>
    <row r="15" spans="1:9" x14ac:dyDescent="0.3">
      <c r="A15">
        <v>1015</v>
      </c>
      <c r="B15" t="s">
        <v>79</v>
      </c>
      <c r="C15" t="s">
        <v>80</v>
      </c>
      <c r="D15" t="s">
        <v>81</v>
      </c>
      <c r="E15" t="s">
        <v>73</v>
      </c>
      <c r="F15" t="s">
        <v>82</v>
      </c>
      <c r="G15" t="s">
        <v>50</v>
      </c>
      <c r="H15">
        <v>310</v>
      </c>
      <c r="I15" t="str">
        <f>_xlfn.LET(_xlpm.p,SUBSTITUTE(SUBSTITUTE(SUBSTITUTE(SUBSTITUTE(SUBSTITUTE(CustomerData346[[#This Row],[Phone Number]]," ",""),"-",""),"(",""),")",""),"+",""),IF(LEN(_xlpm.p)=10,"("&amp;LEFT(_xlpm.p,3)&amp;") "&amp;MID(_xlpm.p,4,3)&amp;"-"&amp;RIGHT(_xlpm.p,4),CustomerData346[[#This Row],[Phone Number]]))</f>
        <v>(833) 221-1009</v>
      </c>
    </row>
    <row r="16" spans="1:9" x14ac:dyDescent="0.3">
      <c r="A16">
        <v>1016</v>
      </c>
      <c r="B16" t="s">
        <v>83</v>
      </c>
      <c r="C16" t="s">
        <v>84</v>
      </c>
      <c r="D16" t="s">
        <v>85</v>
      </c>
      <c r="E16" t="s">
        <v>86</v>
      </c>
      <c r="F16" t="s">
        <v>87</v>
      </c>
      <c r="G16" t="s">
        <v>50</v>
      </c>
      <c r="H16">
        <v>275</v>
      </c>
      <c r="I16" t="str">
        <f>_xlfn.LET(_xlpm.p,SUBSTITUTE(SUBSTITUTE(SUBSTITUTE(SUBSTITUTE(SUBSTITUTE(CustomerData346[[#This Row],[Phone Number]]," ",""),"-",""),"(",""),")",""),"+",""),IF(LEN(_xlpm.p)=10,"("&amp;LEFT(_xlpm.p,3)&amp;") "&amp;MID(_xlpm.p,4,3)&amp;"-"&amp;RIGHT(_xlpm.p,4),CustomerData346[[#This Row],[Phone Number]]))</f>
        <v>(822) 211-0099</v>
      </c>
    </row>
    <row r="17" spans="1:9" x14ac:dyDescent="0.3">
      <c r="A17">
        <v>1017</v>
      </c>
      <c r="B17" t="s">
        <v>88</v>
      </c>
      <c r="C17" t="s">
        <v>89</v>
      </c>
      <c r="D17" t="s">
        <v>90</v>
      </c>
      <c r="E17" t="s">
        <v>86</v>
      </c>
      <c r="F17" t="s">
        <v>92</v>
      </c>
      <c r="G17" t="s">
        <v>50</v>
      </c>
      <c r="H17">
        <v>275</v>
      </c>
      <c r="I17" t="str">
        <f>_xlfn.LET(_xlpm.p,SUBSTITUTE(SUBSTITUTE(SUBSTITUTE(SUBSTITUTE(SUBSTITUTE(CustomerData346[[#This Row],[Phone Number]]," ",""),"-",""),"(",""),")",""),"+",""),IF(LEN(_xlpm.p)=10,"("&amp;LEFT(_xlpm.p,3)&amp;") "&amp;MID(_xlpm.p,4,3)&amp;"-"&amp;RIGHT(_xlpm.p,4),CustomerData346[[#This Row],[Phone Number]]))</f>
        <v>(811) 009-9887</v>
      </c>
    </row>
    <row r="18" spans="1:9" x14ac:dyDescent="0.3">
      <c r="A18">
        <v>1018</v>
      </c>
      <c r="B18" t="s">
        <v>93</v>
      </c>
      <c r="C18" t="s">
        <v>94</v>
      </c>
      <c r="D18" t="s">
        <v>95</v>
      </c>
      <c r="E18" t="s">
        <v>96</v>
      </c>
      <c r="F18" t="s">
        <v>97</v>
      </c>
      <c r="G18" t="s">
        <v>38</v>
      </c>
      <c r="H18">
        <v>830</v>
      </c>
      <c r="I18" t="str">
        <f>_xlfn.LET(_xlpm.p,SUBSTITUTE(SUBSTITUTE(SUBSTITUTE(SUBSTITUTE(SUBSTITUTE(CustomerData346[[#This Row],[Phone Number]]," ",""),"-",""),"(",""),")",""),"+",""),IF(LEN(_xlpm.p)=10,"("&amp;LEFT(_xlpm.p,3)&amp;") "&amp;MID(_xlpm.p,4,3)&amp;"-"&amp;RIGHT(_xlpm.p,4),CustomerData346[[#This Row],[Phone Number]]))</f>
        <v>(800) 998-8776</v>
      </c>
    </row>
    <row r="19" spans="1:9" x14ac:dyDescent="0.3">
      <c r="A19">
        <v>1019</v>
      </c>
      <c r="B19" t="s">
        <v>98</v>
      </c>
      <c r="C19" t="s">
        <v>99</v>
      </c>
      <c r="D19" t="s">
        <v>100</v>
      </c>
      <c r="E19" t="s">
        <v>96</v>
      </c>
      <c r="F19" t="s">
        <v>102</v>
      </c>
      <c r="G19" t="s">
        <v>38</v>
      </c>
      <c r="H19">
        <v>830</v>
      </c>
      <c r="I19" t="str">
        <f>_xlfn.LET(_xlpm.p,SUBSTITUTE(SUBSTITUTE(SUBSTITUTE(SUBSTITUTE(SUBSTITUTE(CustomerData346[[#This Row],[Phone Number]]," ",""),"-",""),"(",""),")",""),"+",""),IF(LEN(_xlpm.p)=10,"("&amp;LEFT(_xlpm.p,3)&amp;") "&amp;MID(_xlpm.p,4,3)&amp;"-"&amp;RIGHT(_xlpm.p,4),CustomerData346[[#This Row],[Phone Number]]))</f>
        <v>(799) 887-7665</v>
      </c>
    </row>
    <row r="20" spans="1:9" x14ac:dyDescent="0.3">
      <c r="A20">
        <v>1020</v>
      </c>
      <c r="B20" t="s">
        <v>103</v>
      </c>
      <c r="C20" t="s">
        <v>104</v>
      </c>
      <c r="D20" t="s">
        <v>105</v>
      </c>
      <c r="E20" t="s">
        <v>106</v>
      </c>
      <c r="F20" t="s">
        <v>107</v>
      </c>
      <c r="G20" t="s">
        <v>13</v>
      </c>
      <c r="H20">
        <v>990</v>
      </c>
      <c r="I20" t="str">
        <f>_xlfn.LET(_xlpm.p,SUBSTITUTE(SUBSTITUTE(SUBSTITUTE(SUBSTITUTE(SUBSTITUTE(CustomerData346[[#This Row],[Phone Number]]," ",""),"-",""),"(",""),")",""),"+",""),IF(LEN(_xlpm.p)=10,"("&amp;LEFT(_xlpm.p,3)&amp;") "&amp;MID(_xlpm.p,4,3)&amp;"-"&amp;RIGHT(_xlpm.p,4),CustomerData346[[#This Row],[Phone Number]]))</f>
        <v>(788) 776-6554</v>
      </c>
    </row>
  </sheetData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17A92-3312-4ABB-83F8-0D82D50AA446}">
  <dimension ref="A1:I20"/>
  <sheetViews>
    <sheetView workbookViewId="0">
      <pane ySplit="1" topLeftCell="A2" activePane="bottomLeft" state="frozen"/>
      <selection pane="bottomLeft" activeCell="I2" sqref="I2"/>
    </sheetView>
  </sheetViews>
  <sheetFormatPr defaultRowHeight="14.4" x14ac:dyDescent="0.3"/>
  <cols>
    <col min="1" max="1" width="15.77734375" bestFit="1" customWidth="1"/>
    <col min="2" max="2" width="19.109375" bestFit="1" customWidth="1"/>
    <col min="3" max="3" width="25.44140625" bestFit="1" customWidth="1"/>
    <col min="4" max="4" width="18.33203125" bestFit="1" customWidth="1"/>
    <col min="5" max="5" width="10.44140625" bestFit="1" customWidth="1"/>
    <col min="6" max="6" width="16.21875" bestFit="1" customWidth="1"/>
    <col min="7" max="7" width="13.109375" bestFit="1" customWidth="1"/>
    <col min="8" max="8" width="12.33203125" bestFit="1" customWidth="1"/>
    <col min="9" max="9" width="17.21875" customWidth="1"/>
  </cols>
  <sheetData>
    <row r="1" spans="1:9" x14ac:dyDescent="0.3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 t="s">
        <v>129</v>
      </c>
    </row>
    <row r="2" spans="1:9" x14ac:dyDescent="0.3">
      <c r="A2">
        <v>1001</v>
      </c>
      <c r="B2" t="s">
        <v>8</v>
      </c>
      <c r="C2" t="s">
        <v>9</v>
      </c>
      <c r="D2" t="s">
        <v>113</v>
      </c>
      <c r="E2" t="s">
        <v>22</v>
      </c>
      <c r="F2" t="s">
        <v>12</v>
      </c>
      <c r="G2" t="s">
        <v>13</v>
      </c>
      <c r="H2">
        <v>1200</v>
      </c>
      <c r="I2" s="5">
        <f>_xlfn.LET(_xlpm.d,CustomerData3467[[#This Row],[Order Date]],IF(ISNUMBER(_xlpm.d),_xlpm.d,IF(ISNUMBER(SEARCH("/",_xlpm.d)),DATE(VALUE(RIGHT(_xlpm.d,4)),VALUE(MID(_xlpm.d,FIND("/",_xlpm.d)+1,FIND("/",_xlpm.d,FIND("/",_xlpm.d)+1)-FIND("/",_xlpm.d)-1)),VALUE(LEFT(_xlpm.d,FIND("/",_xlpm.d)-1))),DATEVALUE(_xlpm.d))))</f>
        <v>46266</v>
      </c>
    </row>
    <row r="3" spans="1:9" x14ac:dyDescent="0.3">
      <c r="A3">
        <v>1002</v>
      </c>
      <c r="B3" t="s">
        <v>8</v>
      </c>
      <c r="C3" t="s">
        <v>9</v>
      </c>
      <c r="D3" t="s">
        <v>113</v>
      </c>
      <c r="E3" t="s">
        <v>22</v>
      </c>
      <c r="F3" t="s">
        <v>17</v>
      </c>
      <c r="G3" t="s">
        <v>13</v>
      </c>
      <c r="H3">
        <v>1200</v>
      </c>
      <c r="I3" s="5">
        <f>_xlfn.LET(_xlpm.d,CustomerData3467[[#This Row],[Order Date]],IF(ISNUMBER(_xlpm.d),_xlpm.d,IF(ISNUMBER(SEARCH("/",_xlpm.d)),DATE(VALUE(RIGHT(_xlpm.d,4)),VALUE(MID(_xlpm.d,FIND("/",_xlpm.d)+1,FIND("/",_xlpm.d,FIND("/",_xlpm.d)+1)-FIND("/",_xlpm.d)-1)),VALUE(LEFT(_xlpm.d,FIND("/",_xlpm.d)-1))),DATEVALUE(_xlpm.d))))</f>
        <v>46266</v>
      </c>
    </row>
    <row r="4" spans="1:9" x14ac:dyDescent="0.3">
      <c r="A4">
        <v>1003</v>
      </c>
      <c r="B4" t="s">
        <v>30</v>
      </c>
      <c r="C4" t="s">
        <v>20</v>
      </c>
      <c r="D4" t="s">
        <v>114</v>
      </c>
      <c r="E4" t="s">
        <v>22</v>
      </c>
      <c r="F4" t="s">
        <v>23</v>
      </c>
      <c r="G4" t="s">
        <v>13</v>
      </c>
      <c r="H4">
        <v>950</v>
      </c>
      <c r="I4" s="5">
        <f>_xlfn.LET(_xlpm.d,CustomerData3467[[#This Row],[Order Date]],IF(ISNUMBER(_xlpm.d),_xlpm.d,IF(ISNUMBER(SEARCH("/",_xlpm.d)),DATE(VALUE(RIGHT(_xlpm.d,4)),VALUE(MID(_xlpm.d,FIND("/",_xlpm.d)+1,FIND("/",_xlpm.d,FIND("/",_xlpm.d)+1)-FIND("/",_xlpm.d)-1)),VALUE(LEFT(_xlpm.d,FIND("/",_xlpm.d)-1))),DATEVALUE(_xlpm.d))))</f>
        <v>46266</v>
      </c>
    </row>
    <row r="5" spans="1:9" x14ac:dyDescent="0.3">
      <c r="A5">
        <v>1004</v>
      </c>
      <c r="B5" t="s">
        <v>24</v>
      </c>
      <c r="C5" t="s">
        <v>25</v>
      </c>
      <c r="D5" t="s">
        <v>115</v>
      </c>
      <c r="E5" t="s">
        <v>111</v>
      </c>
      <c r="F5" t="s">
        <v>28</v>
      </c>
      <c r="G5" t="s">
        <v>13</v>
      </c>
      <c r="H5">
        <v>500</v>
      </c>
      <c r="I5" s="5">
        <f>_xlfn.LET(_xlpm.d,CustomerData3467[[#This Row],[Order Date]],IF(ISNUMBER(_xlpm.d),_xlpm.d,IF(ISNUMBER(SEARCH("/",_xlpm.d)),DATE(VALUE(RIGHT(_xlpm.d,4)),VALUE(MID(_xlpm.d,FIND("/",_xlpm.d)+1,FIND("/",_xlpm.d,FIND("/",_xlpm.d)+1)-FIND("/",_xlpm.d)-1)),VALUE(LEFT(_xlpm.d,FIND("/",_xlpm.d)-1))),DATEVALUE(_xlpm.d))))</f>
        <v>46267</v>
      </c>
    </row>
    <row r="6" spans="1:9" x14ac:dyDescent="0.3">
      <c r="A6">
        <v>1006</v>
      </c>
      <c r="B6" t="s">
        <v>33</v>
      </c>
      <c r="C6" t="s">
        <v>34</v>
      </c>
      <c r="D6" t="s">
        <v>116</v>
      </c>
      <c r="E6" t="s">
        <v>36</v>
      </c>
      <c r="F6" t="s">
        <v>37</v>
      </c>
      <c r="G6" t="s">
        <v>38</v>
      </c>
      <c r="H6">
        <v>750</v>
      </c>
      <c r="I6" s="5">
        <f>_xlfn.LET(_xlpm.d,CustomerData3467[[#This Row],[Order Date]],IF(ISNUMBER(_xlpm.d),_xlpm.d,IF(ISNUMBER(SEARCH("/",_xlpm.d)),DATE(VALUE(RIGHT(_xlpm.d,4)),VALUE(MID(_xlpm.d,FIND("/",_xlpm.d)+1,FIND("/",_xlpm.d,FIND("/",_xlpm.d)+1)-FIND("/",_xlpm.d)-1)),VALUE(LEFT(_xlpm.d,FIND("/",_xlpm.d)-1))),DATEVALUE(_xlpm.d))))</f>
        <v>46268</v>
      </c>
    </row>
    <row r="7" spans="1:9" x14ac:dyDescent="0.3">
      <c r="A7">
        <v>1007</v>
      </c>
      <c r="B7" t="s">
        <v>39</v>
      </c>
      <c r="C7" t="s">
        <v>40</v>
      </c>
      <c r="D7" t="s">
        <v>117</v>
      </c>
      <c r="E7" t="s">
        <v>36</v>
      </c>
      <c r="F7" t="s">
        <v>43</v>
      </c>
      <c r="G7" t="s">
        <v>38</v>
      </c>
      <c r="H7">
        <v>680</v>
      </c>
      <c r="I7" s="5">
        <f>_xlfn.LET(_xlpm.d,CustomerData3467[[#This Row],[Order Date]],IF(ISNUMBER(_xlpm.d),_xlpm.d,IF(ISNUMBER(SEARCH("/",_xlpm.d)),DATE(VALUE(RIGHT(_xlpm.d,4)),VALUE(MID(_xlpm.d,FIND("/",_xlpm.d)+1,FIND("/",_xlpm.d,FIND("/",_xlpm.d)+1)-FIND("/",_xlpm.d)-1)),VALUE(LEFT(_xlpm.d,FIND("/",_xlpm.d)-1))),DATEVALUE(_xlpm.d))))</f>
        <v>46268</v>
      </c>
    </row>
    <row r="8" spans="1:9" x14ac:dyDescent="0.3">
      <c r="A8">
        <v>1008</v>
      </c>
      <c r="B8" t="s">
        <v>45</v>
      </c>
      <c r="C8" t="s">
        <v>46</v>
      </c>
      <c r="D8" t="s">
        <v>118</v>
      </c>
      <c r="E8" t="s">
        <v>54</v>
      </c>
      <c r="F8" t="s">
        <v>49</v>
      </c>
      <c r="G8" t="s">
        <v>50</v>
      </c>
      <c r="H8">
        <v>420</v>
      </c>
      <c r="I8" s="5">
        <f>_xlfn.LET(_xlpm.d,CustomerData3467[[#This Row],[Order Date]],IF(ISNUMBER(_xlpm.d),_xlpm.d,IF(ISNUMBER(SEARCH("/",_xlpm.d)),DATE(VALUE(RIGHT(_xlpm.d,4)),VALUE(MID(_xlpm.d,FIND("/",_xlpm.d)+1,FIND("/",_xlpm.d,FIND("/",_xlpm.d)+1)-FIND("/",_xlpm.d)-1)),VALUE(LEFT(_xlpm.d,FIND("/",_xlpm.d)-1))),DATEVALUE(_xlpm.d))))</f>
        <v>46269</v>
      </c>
    </row>
    <row r="9" spans="1:9" x14ac:dyDescent="0.3">
      <c r="A9">
        <v>1009</v>
      </c>
      <c r="B9" t="s">
        <v>51</v>
      </c>
      <c r="C9" t="s">
        <v>52</v>
      </c>
      <c r="D9" t="s">
        <v>119</v>
      </c>
      <c r="E9" t="s">
        <v>54</v>
      </c>
      <c r="F9" t="s">
        <v>55</v>
      </c>
      <c r="G9" t="s">
        <v>50</v>
      </c>
      <c r="H9">
        <v>390</v>
      </c>
      <c r="I9" s="5">
        <f>_xlfn.LET(_xlpm.d,CustomerData3467[[#This Row],[Order Date]],IF(ISNUMBER(_xlpm.d),_xlpm.d,IF(ISNUMBER(SEARCH("/",_xlpm.d)),DATE(VALUE(RIGHT(_xlpm.d,4)),VALUE(MID(_xlpm.d,FIND("/",_xlpm.d)+1,FIND("/",_xlpm.d,FIND("/",_xlpm.d)+1)-FIND("/",_xlpm.d)-1)),VALUE(LEFT(_xlpm.d,FIND("/",_xlpm.d)-1))),DATEVALUE(_xlpm.d))))</f>
        <v>46269</v>
      </c>
    </row>
    <row r="10" spans="1:9" x14ac:dyDescent="0.3">
      <c r="A10">
        <v>1010</v>
      </c>
      <c r="B10" t="s">
        <v>57</v>
      </c>
      <c r="C10" t="s">
        <v>58</v>
      </c>
      <c r="D10" t="s">
        <v>120</v>
      </c>
      <c r="E10" t="s">
        <v>60</v>
      </c>
      <c r="F10" t="s">
        <v>61</v>
      </c>
      <c r="G10" t="s">
        <v>13</v>
      </c>
      <c r="H10">
        <v>1100</v>
      </c>
      <c r="I10" s="5">
        <f>_xlfn.LET(_xlpm.d,CustomerData3467[[#This Row],[Order Date]],IF(ISNUMBER(_xlpm.d),_xlpm.d,IF(ISNUMBER(SEARCH("/",_xlpm.d)),DATE(VALUE(RIGHT(_xlpm.d,4)),VALUE(MID(_xlpm.d,FIND("/",_xlpm.d)+1,FIND("/",_xlpm.d,FIND("/",_xlpm.d)+1)-FIND("/",_xlpm.d)-1)),VALUE(LEFT(_xlpm.d,FIND("/",_xlpm.d)-1))),DATEVALUE(_xlpm.d))))</f>
        <v>46270</v>
      </c>
    </row>
    <row r="11" spans="1:9" x14ac:dyDescent="0.3">
      <c r="A11">
        <v>1011</v>
      </c>
      <c r="B11" t="s">
        <v>57</v>
      </c>
      <c r="C11" t="s">
        <v>58</v>
      </c>
      <c r="D11" t="s">
        <v>120</v>
      </c>
      <c r="E11" t="s">
        <v>60</v>
      </c>
      <c r="F11" t="s">
        <v>64</v>
      </c>
      <c r="G11" t="s">
        <v>13</v>
      </c>
      <c r="H11">
        <v>1100</v>
      </c>
      <c r="I11" s="5">
        <f>_xlfn.LET(_xlpm.d,CustomerData3467[[#This Row],[Order Date]],IF(ISNUMBER(_xlpm.d),_xlpm.d,IF(ISNUMBER(SEARCH("/",_xlpm.d)),DATE(VALUE(RIGHT(_xlpm.d,4)),VALUE(MID(_xlpm.d,FIND("/",_xlpm.d)+1,FIND("/",_xlpm.d,FIND("/",_xlpm.d)+1)-FIND("/",_xlpm.d)-1)),VALUE(LEFT(_xlpm.d,FIND("/",_xlpm.d)-1))),DATEVALUE(_xlpm.d))))</f>
        <v>46270</v>
      </c>
    </row>
    <row r="12" spans="1:9" x14ac:dyDescent="0.3">
      <c r="A12">
        <v>1012</v>
      </c>
      <c r="B12" t="s">
        <v>65</v>
      </c>
      <c r="C12" t="s">
        <v>66</v>
      </c>
      <c r="D12" t="s">
        <v>121</v>
      </c>
      <c r="E12" t="s">
        <v>60</v>
      </c>
      <c r="F12" t="s">
        <v>69</v>
      </c>
      <c r="G12" t="s">
        <v>13</v>
      </c>
      <c r="H12">
        <v>875</v>
      </c>
      <c r="I12" s="5">
        <f>_xlfn.LET(_xlpm.d,CustomerData3467[[#This Row],[Order Date]],IF(ISNUMBER(_xlpm.d),_xlpm.d,IF(ISNUMBER(SEARCH("/",_xlpm.d)),DATE(VALUE(RIGHT(_xlpm.d,4)),VALUE(MID(_xlpm.d,FIND("/",_xlpm.d)+1,FIND("/",_xlpm.d,FIND("/",_xlpm.d)+1)-FIND("/",_xlpm.d)-1)),VALUE(LEFT(_xlpm.d,FIND("/",_xlpm.d)-1))),DATEVALUE(_xlpm.d))))</f>
        <v>46271</v>
      </c>
    </row>
    <row r="13" spans="1:9" x14ac:dyDescent="0.3">
      <c r="A13">
        <v>1013</v>
      </c>
      <c r="B13" t="s">
        <v>70</v>
      </c>
      <c r="C13" t="s">
        <v>71</v>
      </c>
      <c r="D13" t="s">
        <v>122</v>
      </c>
      <c r="E13" t="s">
        <v>73</v>
      </c>
      <c r="F13" t="s">
        <v>74</v>
      </c>
      <c r="G13" t="s">
        <v>38</v>
      </c>
      <c r="H13">
        <v>620</v>
      </c>
      <c r="I13" s="5">
        <f>_xlfn.LET(_xlpm.d,CustomerData3467[[#This Row],[Order Date]],IF(ISNUMBER(_xlpm.d),_xlpm.d,IF(ISNUMBER(SEARCH("/",_xlpm.d)),DATE(VALUE(RIGHT(_xlpm.d,4)),VALUE(MID(_xlpm.d,FIND("/",_xlpm.d)+1,FIND("/",_xlpm.d,FIND("/",_xlpm.d)+1)-FIND("/",_xlpm.d)-1)),VALUE(LEFT(_xlpm.d,FIND("/",_xlpm.d)-1))),DATEVALUE(_xlpm.d))))</f>
        <v>46272</v>
      </c>
    </row>
    <row r="14" spans="1:9" x14ac:dyDescent="0.3">
      <c r="A14">
        <v>1014</v>
      </c>
      <c r="B14" t="s">
        <v>70</v>
      </c>
      <c r="C14" t="s">
        <v>71</v>
      </c>
      <c r="D14" t="s">
        <v>122</v>
      </c>
      <c r="E14" t="s">
        <v>73</v>
      </c>
      <c r="F14" t="s">
        <v>78</v>
      </c>
      <c r="G14" t="s">
        <v>38</v>
      </c>
      <c r="H14">
        <v>620</v>
      </c>
      <c r="I14" s="5">
        <f>_xlfn.LET(_xlpm.d,CustomerData3467[[#This Row],[Order Date]],IF(ISNUMBER(_xlpm.d),_xlpm.d,IF(ISNUMBER(SEARCH("/",_xlpm.d)),DATE(VALUE(RIGHT(_xlpm.d,4)),VALUE(MID(_xlpm.d,FIND("/",_xlpm.d)+1,FIND("/",_xlpm.d,FIND("/",_xlpm.d)+1)-FIND("/",_xlpm.d)-1)),VALUE(LEFT(_xlpm.d,FIND("/",_xlpm.d)-1))),DATEVALUE(_xlpm.d))))</f>
        <v>46272</v>
      </c>
    </row>
    <row r="15" spans="1:9" x14ac:dyDescent="0.3">
      <c r="A15">
        <v>1015</v>
      </c>
      <c r="B15" t="s">
        <v>79</v>
      </c>
      <c r="C15" t="s">
        <v>80</v>
      </c>
      <c r="D15" t="s">
        <v>123</v>
      </c>
      <c r="E15" t="s">
        <v>73</v>
      </c>
      <c r="F15" t="s">
        <v>82</v>
      </c>
      <c r="G15" t="s">
        <v>50</v>
      </c>
      <c r="H15">
        <v>310</v>
      </c>
      <c r="I15" s="5">
        <f>_xlfn.LET(_xlpm.d,CustomerData3467[[#This Row],[Order Date]],IF(ISNUMBER(_xlpm.d),_xlpm.d,IF(ISNUMBER(SEARCH("/",_xlpm.d)),DATE(VALUE(RIGHT(_xlpm.d,4)),VALUE(MID(_xlpm.d,FIND("/",_xlpm.d)+1,FIND("/",_xlpm.d,FIND("/",_xlpm.d)+1)-FIND("/",_xlpm.d)-1)),VALUE(LEFT(_xlpm.d,FIND("/",_xlpm.d)-1))),DATEVALUE(_xlpm.d))))</f>
        <v>46273</v>
      </c>
    </row>
    <row r="16" spans="1:9" x14ac:dyDescent="0.3">
      <c r="A16">
        <v>1016</v>
      </c>
      <c r="B16" t="s">
        <v>83</v>
      </c>
      <c r="C16" t="s">
        <v>84</v>
      </c>
      <c r="D16" t="s">
        <v>124</v>
      </c>
      <c r="E16" t="s">
        <v>86</v>
      </c>
      <c r="F16" t="s">
        <v>87</v>
      </c>
      <c r="G16" t="s">
        <v>50</v>
      </c>
      <c r="H16">
        <v>275</v>
      </c>
      <c r="I16" s="5">
        <f>_xlfn.LET(_xlpm.d,CustomerData3467[[#This Row],[Order Date]],IF(ISNUMBER(_xlpm.d),_xlpm.d,IF(ISNUMBER(SEARCH("/",_xlpm.d)),DATE(VALUE(RIGHT(_xlpm.d,4)),VALUE(MID(_xlpm.d,FIND("/",_xlpm.d)+1,FIND("/",_xlpm.d,FIND("/",_xlpm.d)+1)-FIND("/",_xlpm.d)-1)),VALUE(LEFT(_xlpm.d,FIND("/",_xlpm.d)-1))),DATEVALUE(_xlpm.d))))</f>
        <v>46274</v>
      </c>
    </row>
    <row r="17" spans="1:9" x14ac:dyDescent="0.3">
      <c r="A17">
        <v>1017</v>
      </c>
      <c r="B17" t="s">
        <v>88</v>
      </c>
      <c r="C17" t="s">
        <v>89</v>
      </c>
      <c r="D17" t="s">
        <v>125</v>
      </c>
      <c r="E17" t="s">
        <v>86</v>
      </c>
      <c r="F17" t="s">
        <v>92</v>
      </c>
      <c r="G17" t="s">
        <v>50</v>
      </c>
      <c r="H17">
        <v>275</v>
      </c>
      <c r="I17" s="5">
        <f>_xlfn.LET(_xlpm.d,CustomerData3467[[#This Row],[Order Date]],IF(ISNUMBER(_xlpm.d),_xlpm.d,IF(ISNUMBER(SEARCH("/",_xlpm.d)),DATE(VALUE(RIGHT(_xlpm.d,4)),VALUE(MID(_xlpm.d,FIND("/",_xlpm.d)+1,FIND("/",_xlpm.d,FIND("/",_xlpm.d)+1)-FIND("/",_xlpm.d)-1)),VALUE(LEFT(_xlpm.d,FIND("/",_xlpm.d)-1))),DATEVALUE(_xlpm.d))))</f>
        <v>46274</v>
      </c>
    </row>
    <row r="18" spans="1:9" x14ac:dyDescent="0.3">
      <c r="A18">
        <v>1018</v>
      </c>
      <c r="B18" t="s">
        <v>93</v>
      </c>
      <c r="C18" t="s">
        <v>94</v>
      </c>
      <c r="D18" t="s">
        <v>126</v>
      </c>
      <c r="E18" t="s">
        <v>96</v>
      </c>
      <c r="F18" t="s">
        <v>97</v>
      </c>
      <c r="G18" t="s">
        <v>38</v>
      </c>
      <c r="H18">
        <v>830</v>
      </c>
      <c r="I18" s="5">
        <f>_xlfn.LET(_xlpm.d,CustomerData3467[[#This Row],[Order Date]],IF(ISNUMBER(_xlpm.d),_xlpm.d,IF(ISNUMBER(SEARCH("/",_xlpm.d)),DATE(VALUE(RIGHT(_xlpm.d,4)),VALUE(MID(_xlpm.d,FIND("/",_xlpm.d)+1,FIND("/",_xlpm.d,FIND("/",_xlpm.d)+1)-FIND("/",_xlpm.d)-1)),VALUE(LEFT(_xlpm.d,FIND("/",_xlpm.d)-1))),DATEVALUE(_xlpm.d))))</f>
        <v>46275</v>
      </c>
    </row>
    <row r="19" spans="1:9" x14ac:dyDescent="0.3">
      <c r="A19">
        <v>1019</v>
      </c>
      <c r="B19" t="s">
        <v>98</v>
      </c>
      <c r="C19" t="s">
        <v>99</v>
      </c>
      <c r="D19" t="s">
        <v>127</v>
      </c>
      <c r="E19" t="s">
        <v>96</v>
      </c>
      <c r="F19" t="s">
        <v>102</v>
      </c>
      <c r="G19" t="s">
        <v>38</v>
      </c>
      <c r="H19">
        <v>830</v>
      </c>
      <c r="I19" s="5">
        <f>_xlfn.LET(_xlpm.d,CustomerData3467[[#This Row],[Order Date]],IF(ISNUMBER(_xlpm.d),_xlpm.d,IF(ISNUMBER(SEARCH("/",_xlpm.d)),DATE(VALUE(RIGHT(_xlpm.d,4)),VALUE(MID(_xlpm.d,FIND("/",_xlpm.d)+1,FIND("/",_xlpm.d,FIND("/",_xlpm.d)+1)-FIND("/",_xlpm.d)-1)),VALUE(LEFT(_xlpm.d,FIND("/",_xlpm.d)-1))),DATEVALUE(_xlpm.d))))</f>
        <v>46305</v>
      </c>
    </row>
    <row r="20" spans="1:9" x14ac:dyDescent="0.3">
      <c r="A20">
        <v>1020</v>
      </c>
      <c r="B20" t="s">
        <v>103</v>
      </c>
      <c r="C20" t="s">
        <v>104</v>
      </c>
      <c r="D20" t="s">
        <v>128</v>
      </c>
      <c r="E20" t="s">
        <v>106</v>
      </c>
      <c r="F20" t="s">
        <v>107</v>
      </c>
      <c r="G20" t="s">
        <v>13</v>
      </c>
      <c r="H20">
        <v>990</v>
      </c>
      <c r="I20" s="5">
        <f>_xlfn.LET(_xlpm.d,CustomerData3467[[#This Row],[Order Date]],IF(ISNUMBER(_xlpm.d),_xlpm.d,IF(ISNUMBER(SEARCH("/",_xlpm.d)),DATE(VALUE(RIGHT(_xlpm.d,4)),VALUE(MID(_xlpm.d,FIND("/",_xlpm.d)+1,FIND("/",_xlpm.d,FIND("/",_xlpm.d)+1)-FIND("/",_xlpm.d)-1)),VALUE(LEFT(_xlpm.d,FIND("/",_xlpm.d)-1))),DATEVALUE(_xlpm.d))))</f>
        <v>46276</v>
      </c>
    </row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D669D-997C-4047-9CAC-ACF973794400}">
  <dimension ref="A1:H20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5.77734375" bestFit="1" customWidth="1"/>
    <col min="2" max="2" width="19.109375" bestFit="1" customWidth="1"/>
    <col min="3" max="3" width="25.44140625" bestFit="1" customWidth="1"/>
    <col min="4" max="4" width="18.33203125" bestFit="1" customWidth="1"/>
    <col min="5" max="5" width="10.44140625" bestFit="1" customWidth="1"/>
    <col min="6" max="6" width="16.21875" bestFit="1" customWidth="1"/>
    <col min="7" max="7" width="13.109375" bestFit="1" customWidth="1"/>
    <col min="8" max="8" width="12.33203125" bestFit="1" customWidth="1"/>
  </cols>
  <sheetData>
    <row r="1" spans="1:8" x14ac:dyDescent="0.3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>
        <v>1001</v>
      </c>
      <c r="B2" t="s">
        <v>8</v>
      </c>
      <c r="C2" t="s">
        <v>9</v>
      </c>
      <c r="D2" t="s">
        <v>113</v>
      </c>
      <c r="E2" t="s">
        <v>22</v>
      </c>
      <c r="F2" s="5">
        <v>46266</v>
      </c>
      <c r="G2" t="s">
        <v>13</v>
      </c>
      <c r="H2">
        <v>1200</v>
      </c>
    </row>
    <row r="3" spans="1:8" x14ac:dyDescent="0.3">
      <c r="A3">
        <v>1002</v>
      </c>
      <c r="B3" t="s">
        <v>8</v>
      </c>
      <c r="C3" t="s">
        <v>9</v>
      </c>
      <c r="D3" t="s">
        <v>113</v>
      </c>
      <c r="E3" t="s">
        <v>22</v>
      </c>
      <c r="F3" s="5">
        <v>46266</v>
      </c>
      <c r="G3" t="s">
        <v>13</v>
      </c>
      <c r="H3">
        <v>1200</v>
      </c>
    </row>
    <row r="4" spans="1:8" x14ac:dyDescent="0.3">
      <c r="A4">
        <v>1003</v>
      </c>
      <c r="B4" t="s">
        <v>30</v>
      </c>
      <c r="C4" t="s">
        <v>20</v>
      </c>
      <c r="D4" t="s">
        <v>114</v>
      </c>
      <c r="E4" t="s">
        <v>22</v>
      </c>
      <c r="F4" s="5">
        <v>46266</v>
      </c>
      <c r="G4" t="s">
        <v>13</v>
      </c>
      <c r="H4">
        <v>950</v>
      </c>
    </row>
    <row r="5" spans="1:8" x14ac:dyDescent="0.3">
      <c r="A5">
        <v>1004</v>
      </c>
      <c r="B5" t="s">
        <v>24</v>
      </c>
      <c r="C5" t="s">
        <v>25</v>
      </c>
      <c r="D5" t="s">
        <v>115</v>
      </c>
      <c r="E5" t="s">
        <v>111</v>
      </c>
      <c r="F5" s="5">
        <v>46267</v>
      </c>
      <c r="G5" t="s">
        <v>13</v>
      </c>
      <c r="H5">
        <v>500</v>
      </c>
    </row>
    <row r="6" spans="1:8" x14ac:dyDescent="0.3">
      <c r="A6">
        <v>1006</v>
      </c>
      <c r="B6" t="s">
        <v>33</v>
      </c>
      <c r="C6" t="s">
        <v>34</v>
      </c>
      <c r="D6" t="s">
        <v>116</v>
      </c>
      <c r="E6" t="s">
        <v>36</v>
      </c>
      <c r="F6" s="5">
        <v>46268</v>
      </c>
      <c r="G6" t="s">
        <v>38</v>
      </c>
      <c r="H6">
        <v>750</v>
      </c>
    </row>
    <row r="7" spans="1:8" x14ac:dyDescent="0.3">
      <c r="A7">
        <v>1007</v>
      </c>
      <c r="B7" t="s">
        <v>39</v>
      </c>
      <c r="C7" t="s">
        <v>40</v>
      </c>
      <c r="D7" t="s">
        <v>117</v>
      </c>
      <c r="E7" t="s">
        <v>36</v>
      </c>
      <c r="F7" s="5">
        <v>46268</v>
      </c>
      <c r="G7" t="s">
        <v>38</v>
      </c>
      <c r="H7">
        <v>680</v>
      </c>
    </row>
    <row r="8" spans="1:8" x14ac:dyDescent="0.3">
      <c r="A8">
        <v>1008</v>
      </c>
      <c r="B8" t="s">
        <v>45</v>
      </c>
      <c r="C8" t="s">
        <v>46</v>
      </c>
      <c r="D8" t="s">
        <v>118</v>
      </c>
      <c r="E8" t="s">
        <v>54</v>
      </c>
      <c r="F8" s="5">
        <v>46269</v>
      </c>
      <c r="G8" t="s">
        <v>50</v>
      </c>
      <c r="H8">
        <v>420</v>
      </c>
    </row>
    <row r="9" spans="1:8" x14ac:dyDescent="0.3">
      <c r="A9">
        <v>1009</v>
      </c>
      <c r="B9" t="s">
        <v>51</v>
      </c>
      <c r="C9" t="s">
        <v>52</v>
      </c>
      <c r="D9" t="s">
        <v>119</v>
      </c>
      <c r="E9" t="s">
        <v>54</v>
      </c>
      <c r="F9" s="5">
        <v>46269</v>
      </c>
      <c r="G9" t="s">
        <v>50</v>
      </c>
      <c r="H9">
        <v>390</v>
      </c>
    </row>
    <row r="10" spans="1:8" x14ac:dyDescent="0.3">
      <c r="A10">
        <v>1010</v>
      </c>
      <c r="B10" t="s">
        <v>57</v>
      </c>
      <c r="C10" t="s">
        <v>58</v>
      </c>
      <c r="D10" t="s">
        <v>120</v>
      </c>
      <c r="E10" t="s">
        <v>60</v>
      </c>
      <c r="F10" s="5">
        <v>46270</v>
      </c>
      <c r="G10" t="s">
        <v>13</v>
      </c>
      <c r="H10">
        <v>1100</v>
      </c>
    </row>
    <row r="11" spans="1:8" x14ac:dyDescent="0.3">
      <c r="A11">
        <v>1011</v>
      </c>
      <c r="B11" t="s">
        <v>57</v>
      </c>
      <c r="C11" t="s">
        <v>58</v>
      </c>
      <c r="D11" t="s">
        <v>120</v>
      </c>
      <c r="E11" t="s">
        <v>60</v>
      </c>
      <c r="F11" s="5">
        <v>46270</v>
      </c>
      <c r="G11" t="s">
        <v>13</v>
      </c>
      <c r="H11">
        <v>1100</v>
      </c>
    </row>
    <row r="12" spans="1:8" x14ac:dyDescent="0.3">
      <c r="A12">
        <v>1012</v>
      </c>
      <c r="B12" t="s">
        <v>65</v>
      </c>
      <c r="C12" t="s">
        <v>66</v>
      </c>
      <c r="D12" t="s">
        <v>121</v>
      </c>
      <c r="E12" t="s">
        <v>60</v>
      </c>
      <c r="F12" s="5">
        <v>46271</v>
      </c>
      <c r="G12" t="s">
        <v>13</v>
      </c>
      <c r="H12">
        <v>875</v>
      </c>
    </row>
    <row r="13" spans="1:8" x14ac:dyDescent="0.3">
      <c r="A13">
        <v>1013</v>
      </c>
      <c r="B13" t="s">
        <v>70</v>
      </c>
      <c r="C13" t="s">
        <v>71</v>
      </c>
      <c r="D13" t="s">
        <v>122</v>
      </c>
      <c r="E13" t="s">
        <v>73</v>
      </c>
      <c r="F13" s="5">
        <v>46272</v>
      </c>
      <c r="G13" t="s">
        <v>38</v>
      </c>
      <c r="H13">
        <v>620</v>
      </c>
    </row>
    <row r="14" spans="1:8" x14ac:dyDescent="0.3">
      <c r="A14">
        <v>1014</v>
      </c>
      <c r="B14" t="s">
        <v>70</v>
      </c>
      <c r="C14" t="s">
        <v>71</v>
      </c>
      <c r="D14" t="s">
        <v>122</v>
      </c>
      <c r="E14" t="s">
        <v>73</v>
      </c>
      <c r="F14" s="5">
        <v>46272</v>
      </c>
      <c r="G14" t="s">
        <v>38</v>
      </c>
      <c r="H14">
        <v>620</v>
      </c>
    </row>
    <row r="15" spans="1:8" x14ac:dyDescent="0.3">
      <c r="A15">
        <v>1015</v>
      </c>
      <c r="B15" t="s">
        <v>79</v>
      </c>
      <c r="C15" t="s">
        <v>80</v>
      </c>
      <c r="D15" t="s">
        <v>123</v>
      </c>
      <c r="E15" t="s">
        <v>73</v>
      </c>
      <c r="F15" s="5">
        <v>46273</v>
      </c>
      <c r="G15" t="s">
        <v>50</v>
      </c>
      <c r="H15">
        <v>310</v>
      </c>
    </row>
    <row r="16" spans="1:8" x14ac:dyDescent="0.3">
      <c r="A16">
        <v>1016</v>
      </c>
      <c r="B16" t="s">
        <v>83</v>
      </c>
      <c r="C16" t="s">
        <v>84</v>
      </c>
      <c r="D16" t="s">
        <v>124</v>
      </c>
      <c r="E16" t="s">
        <v>86</v>
      </c>
      <c r="F16" s="5">
        <v>46274</v>
      </c>
      <c r="G16" t="s">
        <v>50</v>
      </c>
      <c r="H16">
        <v>275</v>
      </c>
    </row>
    <row r="17" spans="1:8" x14ac:dyDescent="0.3">
      <c r="A17">
        <v>1017</v>
      </c>
      <c r="B17" t="s">
        <v>88</v>
      </c>
      <c r="C17" t="s">
        <v>89</v>
      </c>
      <c r="D17" t="s">
        <v>125</v>
      </c>
      <c r="E17" t="s">
        <v>86</v>
      </c>
      <c r="F17" s="5">
        <v>46274</v>
      </c>
      <c r="G17" t="s">
        <v>50</v>
      </c>
      <c r="H17">
        <v>275</v>
      </c>
    </row>
    <row r="18" spans="1:8" x14ac:dyDescent="0.3">
      <c r="A18">
        <v>1018</v>
      </c>
      <c r="B18" t="s">
        <v>93</v>
      </c>
      <c r="C18" t="s">
        <v>94</v>
      </c>
      <c r="D18" t="s">
        <v>126</v>
      </c>
      <c r="E18" t="s">
        <v>96</v>
      </c>
      <c r="F18" s="5">
        <v>46275</v>
      </c>
      <c r="G18" t="s">
        <v>38</v>
      </c>
      <c r="H18">
        <v>830</v>
      </c>
    </row>
    <row r="19" spans="1:8" x14ac:dyDescent="0.3">
      <c r="A19">
        <v>1019</v>
      </c>
      <c r="B19" t="s">
        <v>98</v>
      </c>
      <c r="C19" t="s">
        <v>99</v>
      </c>
      <c r="D19" t="s">
        <v>127</v>
      </c>
      <c r="E19" t="s">
        <v>96</v>
      </c>
      <c r="F19" s="5">
        <v>46305</v>
      </c>
      <c r="G19" t="s">
        <v>38</v>
      </c>
      <c r="H19">
        <v>830</v>
      </c>
    </row>
    <row r="20" spans="1:8" x14ac:dyDescent="0.3">
      <c r="A20">
        <v>1020</v>
      </c>
      <c r="B20" t="s">
        <v>103</v>
      </c>
      <c r="C20" t="s">
        <v>104</v>
      </c>
      <c r="D20" t="s">
        <v>128</v>
      </c>
      <c r="E20" t="s">
        <v>106</v>
      </c>
      <c r="F20" s="5">
        <v>46276</v>
      </c>
      <c r="G20" t="s">
        <v>13</v>
      </c>
      <c r="H20">
        <v>990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Highlight Duplicate</vt:lpstr>
      <vt:lpstr>Helper Column</vt:lpstr>
      <vt:lpstr>Trim Spaces</vt:lpstr>
      <vt:lpstr>Proper Case</vt:lpstr>
      <vt:lpstr>Phone Number Format</vt:lpstr>
      <vt:lpstr>Date Format</vt:lpstr>
      <vt:lpstr>Clean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Aditi Lundia</cp:lastModifiedBy>
  <dcterms:created xsi:type="dcterms:W3CDTF">2026-09-24T17:29:50Z</dcterms:created>
  <dcterms:modified xsi:type="dcterms:W3CDTF">2026-09-24T17:51:02Z</dcterms:modified>
</cp:coreProperties>
</file>